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ГР'!$FJ$123</definedName>
  </definedNames>
  <calcPr calcId="162913"/>
</workbook>
</file>

<file path=xl/calcChain.xml><?xml version="1.0" encoding="utf-8"?>
<calcChain xmlns="http://schemas.openxmlformats.org/spreadsheetml/2006/main">
  <c r="EE19" i="1" l="1"/>
  <c r="ET19" i="1"/>
  <c r="EE20" i="1"/>
  <c r="ET20" i="1"/>
  <c r="EE21" i="1"/>
  <c r="ET21" i="1"/>
  <c r="EE22" i="1"/>
  <c r="ET22" i="1"/>
  <c r="EE23" i="1"/>
  <c r="ET23" i="1"/>
  <c r="EE24" i="1"/>
  <c r="ET24" i="1"/>
  <c r="EE25" i="1"/>
  <c r="ET25" i="1"/>
  <c r="EE26" i="1"/>
  <c r="ET26" i="1"/>
  <c r="EE27" i="1"/>
  <c r="ET27" i="1"/>
  <c r="EE28" i="1"/>
  <c r="ET28" i="1"/>
  <c r="EE29" i="1"/>
  <c r="ET29" i="1"/>
  <c r="EE30" i="1"/>
  <c r="ET30" i="1"/>
  <c r="EE31" i="1"/>
  <c r="ET31" i="1"/>
  <c r="EE32" i="1"/>
  <c r="ET32" i="1"/>
  <c r="EE33" i="1"/>
  <c r="ET33" i="1"/>
  <c r="EE34" i="1"/>
  <c r="ET34" i="1"/>
  <c r="EE35" i="1"/>
  <c r="ET35" i="1"/>
  <c r="EE36" i="1"/>
  <c r="ET36" i="1"/>
  <c r="EE37" i="1"/>
  <c r="ET37" i="1"/>
  <c r="DX52" i="1"/>
  <c r="EK52" i="1"/>
  <c r="EX52" i="1"/>
  <c r="DX53" i="1"/>
  <c r="EK53" i="1" s="1"/>
  <c r="EX53" i="1"/>
  <c r="DX54" i="1"/>
  <c r="EK54" i="1"/>
  <c r="EX54" i="1"/>
  <c r="DX55" i="1"/>
  <c r="EK55" i="1" s="1"/>
  <c r="EX55" i="1"/>
  <c r="DX56" i="1"/>
  <c r="EK56" i="1"/>
  <c r="EX56" i="1"/>
  <c r="DX57" i="1"/>
  <c r="EK57" i="1" s="1"/>
  <c r="EX57" i="1"/>
  <c r="DX58" i="1"/>
  <c r="EK58" i="1"/>
  <c r="EX58" i="1"/>
  <c r="DX59" i="1"/>
  <c r="EK59" i="1" s="1"/>
  <c r="EX59" i="1"/>
  <c r="DX60" i="1"/>
  <c r="EK60" i="1"/>
  <c r="EX60" i="1"/>
  <c r="DX61" i="1"/>
  <c r="EK61" i="1" s="1"/>
  <c r="EX61" i="1"/>
  <c r="DX62" i="1"/>
  <c r="EK62" i="1"/>
  <c r="EX62" i="1"/>
  <c r="DX63" i="1"/>
  <c r="EK63" i="1" s="1"/>
  <c r="EX63" i="1"/>
  <c r="DX64" i="1"/>
  <c r="EK64" i="1"/>
  <c r="EX64" i="1"/>
  <c r="DX65" i="1"/>
  <c r="EK65" i="1" s="1"/>
  <c r="EX65" i="1"/>
  <c r="DX66" i="1"/>
  <c r="EK66" i="1"/>
  <c r="EX66" i="1"/>
  <c r="DX67" i="1"/>
  <c r="EK67" i="1" s="1"/>
  <c r="EX67" i="1"/>
  <c r="DX68" i="1"/>
  <c r="EK68" i="1"/>
  <c r="EX68" i="1"/>
  <c r="DX69" i="1"/>
  <c r="EK69" i="1" s="1"/>
  <c r="EX69" i="1"/>
  <c r="DX70" i="1"/>
  <c r="EK70" i="1"/>
  <c r="EX70" i="1"/>
  <c r="DX71" i="1"/>
  <c r="EK71" i="1" s="1"/>
  <c r="EX71" i="1"/>
  <c r="DX72" i="1"/>
  <c r="EK72" i="1"/>
  <c r="EX72" i="1"/>
  <c r="DX73" i="1"/>
  <c r="EK73" i="1" s="1"/>
  <c r="EX73" i="1"/>
  <c r="DX74" i="1"/>
  <c r="EK74" i="1"/>
  <c r="EX74" i="1"/>
  <c r="DX75" i="1"/>
  <c r="EK75" i="1" s="1"/>
  <c r="EX75" i="1"/>
  <c r="DX76" i="1"/>
  <c r="EK76" i="1"/>
  <c r="EX76" i="1"/>
  <c r="DX77" i="1"/>
  <c r="EK77" i="1" s="1"/>
  <c r="EX77" i="1"/>
  <c r="DX78" i="1"/>
  <c r="EK78" i="1"/>
  <c r="EX78" i="1"/>
  <c r="DX79" i="1"/>
  <c r="EK79" i="1" s="1"/>
  <c r="EX79" i="1"/>
  <c r="DX80" i="1"/>
  <c r="EK80" i="1"/>
  <c r="EX80" i="1"/>
  <c r="DX81" i="1"/>
  <c r="EK81" i="1" s="1"/>
  <c r="EX81" i="1"/>
  <c r="DX82" i="1"/>
  <c r="EK82" i="1"/>
  <c r="EX82" i="1"/>
  <c r="DX83" i="1"/>
  <c r="EK83" i="1" s="1"/>
  <c r="EX83" i="1"/>
  <c r="DX84" i="1"/>
  <c r="EK84" i="1"/>
  <c r="EX84" i="1"/>
  <c r="DX85" i="1"/>
  <c r="EK85" i="1" s="1"/>
  <c r="EX85" i="1"/>
  <c r="DX86" i="1"/>
  <c r="EK86" i="1"/>
  <c r="EX86" i="1"/>
  <c r="DX87" i="1"/>
  <c r="EK87" i="1" s="1"/>
  <c r="EX87" i="1"/>
  <c r="DX88" i="1"/>
  <c r="EE100" i="1"/>
  <c r="ET100" i="1"/>
  <c r="EE101" i="1"/>
  <c r="ET101" i="1"/>
  <c r="EE102" i="1"/>
  <c r="ET102" i="1"/>
  <c r="EE103" i="1"/>
  <c r="ET103" i="1"/>
  <c r="EE104" i="1"/>
  <c r="ET104" i="1"/>
  <c r="EE105" i="1"/>
  <c r="ET105" i="1"/>
  <c r="EE106" i="1"/>
  <c r="EE107" i="1"/>
  <c r="EE108" i="1"/>
  <c r="EE109" i="1"/>
  <c r="EE110" i="1"/>
  <c r="EE111" i="1"/>
  <c r="EE112" i="1"/>
  <c r="EE113" i="1"/>
  <c r="EE114" i="1"/>
</calcChain>
</file>

<file path=xl/sharedStrings.xml><?xml version="1.0" encoding="utf-8"?>
<sst xmlns="http://schemas.openxmlformats.org/spreadsheetml/2006/main" count="209" uniqueCount="168">
  <si>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</si>
  <si>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</si>
  <si>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</si>
  <si>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</si>
  <si>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</si>
  <si>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</si>
  <si>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</si>
  <si>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</si>
  <si>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</si>
  <si>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</si>
  <si>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</si>
  <si>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</si>
  <si>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</si>
  <si>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</si>
  <si>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</si>
  <si>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</si>
  <si>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01.07.2023 г.</t>
  </si>
  <si>
    <t>07.07.2023</t>
  </si>
  <si>
    <t>noname</t>
  </si>
  <si>
    <t>бюджет Дрожжановского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</si>
  <si>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</si>
  <si>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</si>
  <si>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</si>
  <si>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</si>
  <si>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</si>
  <si>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</si>
  <si>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</si>
  <si>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</si>
  <si>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</si>
  <si>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</si>
  <si>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</si>
  <si>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</si>
  <si>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</si>
  <si>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</si>
  <si>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</si>
  <si>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18210102010010000000111 0000000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</si>
  <si>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</si>
  <si>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18210102030010000000111 0000000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</si>
  <si>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</si>
  <si>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18210503010010000000111 0000000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</si>
  <si>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</si>
  <si>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18210601030100000000111 0000000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</si>
  <si>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</si>
  <si>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18210606033100000000111 0000000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</si>
  <si>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</si>
  <si>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18210606043100000000111 0000000</t>
  </si>
  <si>
    <t>Земельный налог (по обязательствам, возникшим до 1 января 2006 года), мобилизуемый на территориях сельских поселений (сумма платежа (перерасчеты, недоимка и задолженность по соответствующему платежу, в том числе по отмененному)</t>
  </si>
  <si>
    <t>18210904053100000000111 0000000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</si>
  <si>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</si>
  <si>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96711105035100000000121 0000000</t>
  </si>
  <si>
    <t>Невыясненные поступления, зачисляемые в бюджеты сельских поселений</t>
  </si>
  <si>
    <t>96711701050100000000181 0000000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</si>
  <si>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</si>
  <si>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99210804020010000000112 0000000</t>
  </si>
  <si>
    <t>Доходы, поступающие в порядке возмещения расходов, понесенных в связи с эксплуатацией имущества сельских поселений</t>
  </si>
  <si>
    <t>99211302065100000000135 0000000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</si>
  <si>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</si>
  <si>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99211602020020000000145 0000000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</si>
  <si>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</si>
  <si>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99211607010100000000145 0000000</t>
  </si>
  <si>
    <t>Средства самообложения граждан, зачисляемые в бюджеты сельских поселений</t>
  </si>
  <si>
    <t>99211714030100000000155 0000000</t>
  </si>
  <si>
    <t>Дотации бюджетам сельских поселений на выравнивание бюджетной обеспеченности из бюджетов муниципальных районов</t>
  </si>
  <si>
    <t>99220216001100000000151 0000000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</si>
  <si>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</si>
  <si>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99220235118100000000151 0000000</t>
  </si>
  <si>
    <t>Прочие межбюджетные трансферты, передаваемые бюджетам сельских поселений</t>
  </si>
  <si>
    <t>99220249999100000000151 0000000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</si>
  <si>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</si>
  <si>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</si>
  <si>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</si>
  <si>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</si>
  <si>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</si>
  <si>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</si>
  <si>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</si>
  <si>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</si>
  <si>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</si>
  <si>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</si>
  <si>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</si>
  <si>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</si>
  <si>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90501029900002030121211</t>
  </si>
  <si>
    <t>Начисления на выплаты по оплате труда</t>
  </si>
  <si>
    <t>90501029900002030129213</t>
  </si>
  <si>
    <t>90501049900002040121211</t>
  </si>
  <si>
    <t>90501049900002040129213</t>
  </si>
  <si>
    <t>Услуги связи</t>
  </si>
  <si>
    <t>90501049900002040244221</t>
  </si>
  <si>
    <t>Работы, услуги по содержанию имущества</t>
  </si>
  <si>
    <t>90501049900002040244225</t>
  </si>
  <si>
    <t>Страхование</t>
  </si>
  <si>
    <t>90501049900002040244227</t>
  </si>
  <si>
    <t>Увеличение стоимости горюче-смазочных материалов</t>
  </si>
  <si>
    <t>90501049900002040244343</t>
  </si>
  <si>
    <t>Увеличение стоимости прочих материальных запасов</t>
  </si>
  <si>
    <t>90501049900002040244346</t>
  </si>
  <si>
    <t>Налоги, пошлины и сборы</t>
  </si>
  <si>
    <t>90501049900002040852291</t>
  </si>
  <si>
    <t>Штрафы за нарушение законодательства о налогах и сборах, законодательства о страховых взносах</t>
  </si>
  <si>
    <t>90501049900002040853292</t>
  </si>
  <si>
    <t>Иные выплаты текущего характера организациям</t>
  </si>
  <si>
    <t>90501049900002040853297</t>
  </si>
  <si>
    <t>90501139900029900111211</t>
  </si>
  <si>
    <t>90501139900029900119213</t>
  </si>
  <si>
    <t>90502039900051180121211</t>
  </si>
  <si>
    <t>90502039900051180129213</t>
  </si>
  <si>
    <t>90502039900051180244346</t>
  </si>
  <si>
    <t>Прочие работы, услуги</t>
  </si>
  <si>
    <t>9050409Б100078020244226</t>
  </si>
  <si>
    <t>9050503Б100078010244225</t>
  </si>
  <si>
    <t>9050503Б100078010244346</t>
  </si>
  <si>
    <t>Коммунальные услуги</t>
  </si>
  <si>
    <t>9050503Б100078010247223</t>
  </si>
  <si>
    <t>9050503Б100078050244226</t>
  </si>
  <si>
    <t>9050503Б100078050244227</t>
  </si>
  <si>
    <t>9050503Б100078050244343</t>
  </si>
  <si>
    <t>Увеличение стоимости строительных материалов</t>
  </si>
  <si>
    <t>9050503Б100078050244344</t>
  </si>
  <si>
    <t>9050503Б100078050244346</t>
  </si>
  <si>
    <t>9050503Б100078050852291</t>
  </si>
  <si>
    <t>90508010840144091244221</t>
  </si>
  <si>
    <t>90508010840144091244223</t>
  </si>
  <si>
    <t>90508010840144091244226</t>
  </si>
  <si>
    <t>90508010840144091244346</t>
  </si>
  <si>
    <t>Увеличение стоимости прочих материальных запасов однократного применения</t>
  </si>
  <si>
    <t>90508010840144091244349</t>
  </si>
  <si>
    <t>90508010840144091247223</t>
  </si>
  <si>
    <t>90508019900002950851291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</si>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</sst>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4" fontId="2" fillId="0" borderId="36" xfId="0" applyNumberFormat="1" applyFont="1" applyBorder="1" applyAlignment="1" applyProtection="1">
      <alignment horizontal="right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wrapText="1"/>
    </xf>
    <xf numFmtId="0" fontId="2" fillId="0" borderId="29" xfId="0" applyFont="1" applyBorder="1" applyAlignment="1" applyProtection="1"/>
    <xf numFmtId="0" fontId="2" fillId="0" borderId="33" xfId="0" applyFont="1" applyBorder="1" applyAlignment="1" applyProtection="1"/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>
      <alignment wrapText="1"/>
    </xf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5" fillId="0" borderId="29" xfId="0" applyFont="1" applyBorder="1" applyAlignment="1" applyProtection="1"/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0" fontId="2" fillId="0" borderId="22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" fontId="2" fillId="0" borderId="35" xfId="0" applyNumberFormat="1" applyFont="1" applyBorder="1" applyAlignment="1" applyProtection="1">
      <alignment horizontal="center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23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164" fontId="4" fillId="0" borderId="29" xfId="0" applyNumberFormat="1" applyFont="1" applyBorder="1" applyAlignment="1" applyProtection="1">
      <alignment wrapText="1"/>
    </xf>
    <xf numFmtId="0" fontId="1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24"/>
  <sheetViews>
    <sheetView tabSelected="1" workbookViewId="0">
      <selection sqref="A1:EQ1"/>
    </sheetView>
  </sheetViews>
  <sheetFormatPr defaultRowHeight="11.25" customHeight="1" x14ac:dyDescent="0.2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"/>
      <c r="ES4" s="1"/>
      <c r="ET4" s="74" t="s">
        <v>4</v>
      </c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6"/>
    </row>
    <row r="5" spans="1:16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103" t="s">
        <v>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104"/>
    </row>
    <row r="6" spans="1:16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07" t="s">
        <v>16</v>
      </c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37" t="s">
        <v>17</v>
      </c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105"/>
    </row>
    <row r="7" spans="1:166" ht="15" customHeight="1" x14ac:dyDescent="0.2">
      <c r="A7" s="109" t="s">
        <v>8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"/>
      <c r="BD7" s="1"/>
      <c r="BE7" s="107" t="s">
        <v>18</v>
      </c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49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112"/>
    </row>
    <row r="8" spans="1:166" ht="15" customHeight="1" x14ac:dyDescent="0.2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"/>
      <c r="BD8" s="1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37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2"/>
    </row>
    <row r="9" spans="1:166" ht="15" customHeight="1" x14ac:dyDescent="0.2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"/>
      <c r="BD9" s="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37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2"/>
    </row>
    <row r="10" spans="1:166" ht="15" customHeight="1" x14ac:dyDescent="0.2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4" t="s">
        <v>19</v>
      </c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37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105"/>
    </row>
    <row r="11" spans="1:166" ht="15" customHeight="1" x14ac:dyDescent="0.2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37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105"/>
    </row>
    <row r="12" spans="1:166" ht="15" customHeight="1" x14ac:dyDescent="0.2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06">
        <v>383</v>
      </c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4"/>
    </row>
    <row r="13" spans="1:166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">
      <c r="A14" s="100" t="s">
        <v>20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</row>
    <row r="15" spans="1:166" ht="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">
      <c r="A16" s="84" t="s">
        <v>21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9"/>
      <c r="AN16" s="83" t="s">
        <v>22</v>
      </c>
      <c r="AO16" s="84"/>
      <c r="AP16" s="84"/>
      <c r="AQ16" s="84"/>
      <c r="AR16" s="84"/>
      <c r="AS16" s="89"/>
      <c r="AT16" s="83" t="s">
        <v>23</v>
      </c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9"/>
      <c r="BJ16" s="83" t="s">
        <v>24</v>
      </c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9"/>
      <c r="CF16" s="80" t="s">
        <v>25</v>
      </c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2"/>
      <c r="ET16" s="83" t="s">
        <v>26</v>
      </c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5"/>
    </row>
    <row r="17" spans="1:166" ht="57.75" customHeight="1" x14ac:dyDescent="0.2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90"/>
      <c r="AN17" s="86"/>
      <c r="AO17" s="87"/>
      <c r="AP17" s="87"/>
      <c r="AQ17" s="87"/>
      <c r="AR17" s="87"/>
      <c r="AS17" s="90"/>
      <c r="AT17" s="86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90"/>
      <c r="BJ17" s="86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90"/>
      <c r="CF17" s="81" t="s">
        <v>27</v>
      </c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2"/>
      <c r="CW17" s="80" t="s">
        <v>28</v>
      </c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2"/>
      <c r="DN17" s="80" t="s">
        <v>29</v>
      </c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2"/>
      <c r="EE17" s="80" t="s">
        <v>30</v>
      </c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2"/>
      <c r="ET17" s="86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8"/>
    </row>
    <row r="18" spans="1:166" ht="12" customHeight="1" x14ac:dyDescent="0.2">
      <c r="A18" s="77">
        <v>1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8"/>
      <c r="AN18" s="74">
        <v>2</v>
      </c>
      <c r="AO18" s="75"/>
      <c r="AP18" s="75"/>
      <c r="AQ18" s="75"/>
      <c r="AR18" s="75"/>
      <c r="AS18" s="76"/>
      <c r="AT18" s="74">
        <v>3</v>
      </c>
      <c r="AU18" s="75"/>
      <c r="AV18" s="75"/>
      <c r="AW18" s="75"/>
      <c r="AX18" s="75"/>
      <c r="AY18" s="75"/>
      <c r="AZ18" s="75"/>
      <c r="BA18" s="75"/>
      <c r="BB18" s="75"/>
      <c r="BC18" s="63"/>
      <c r="BD18" s="63"/>
      <c r="BE18" s="63"/>
      <c r="BF18" s="63"/>
      <c r="BG18" s="63"/>
      <c r="BH18" s="63"/>
      <c r="BI18" s="79"/>
      <c r="BJ18" s="74">
        <v>4</v>
      </c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6"/>
      <c r="CF18" s="74">
        <v>5</v>
      </c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6"/>
      <c r="CW18" s="74">
        <v>6</v>
      </c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6"/>
      <c r="DN18" s="74">
        <v>7</v>
      </c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6"/>
      <c r="EE18" s="74">
        <v>8</v>
      </c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6"/>
      <c r="ET18" s="62">
        <v>9</v>
      </c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4"/>
    </row>
    <row r="19" spans="1:166" ht="15" customHeight="1" x14ac:dyDescent="0.2">
      <c r="A19" s="97" t="s">
        <v>31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67" t="s">
        <v>32</v>
      </c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9"/>
      <c r="BD19" s="70"/>
      <c r="BE19" s="70"/>
      <c r="BF19" s="70"/>
      <c r="BG19" s="70"/>
      <c r="BH19" s="70"/>
      <c r="BI19" s="71"/>
      <c r="BJ19" s="72">
        <v>4139418.1</v>
      </c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>
        <v>1782989.93</v>
      </c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>
        <f t="shared" ref="EE19:EE37" si="0">CF19+CW19+DN19</f>
        <v>1782989.93</v>
      </c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>
        <f t="shared" ref="ET19:ET37" si="1">BJ19-EE19</f>
        <v>2356428.17</v>
      </c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3"/>
    </row>
    <row r="20" spans="1:166" ht="15" customHeight="1" x14ac:dyDescent="0.2">
      <c r="A20" s="35" t="s">
        <v>33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44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6"/>
      <c r="BD20" s="38"/>
      <c r="BE20" s="38"/>
      <c r="BF20" s="38"/>
      <c r="BG20" s="38"/>
      <c r="BH20" s="38"/>
      <c r="BI20" s="39"/>
      <c r="BJ20" s="32">
        <v>4139418.1</v>
      </c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>
        <v>1782989.93</v>
      </c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29">
        <f t="shared" si="0"/>
        <v>1782989.93</v>
      </c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1"/>
      <c r="ET20" s="32">
        <f t="shared" si="1"/>
        <v>2356428.17</v>
      </c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3"/>
    </row>
    <row r="21" spans="1:166" ht="121.5" customHeight="1" x14ac:dyDescent="0.2">
      <c r="A21" s="99" t="s">
        <v>34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6"/>
      <c r="AN21" s="44"/>
      <c r="AO21" s="45"/>
      <c r="AP21" s="45"/>
      <c r="AQ21" s="45"/>
      <c r="AR21" s="45"/>
      <c r="AS21" s="45"/>
      <c r="AT21" s="45" t="s">
        <v>35</v>
      </c>
      <c r="AU21" s="45"/>
      <c r="AV21" s="45"/>
      <c r="AW21" s="45"/>
      <c r="AX21" s="45"/>
      <c r="AY21" s="45"/>
      <c r="AZ21" s="45"/>
      <c r="BA21" s="45"/>
      <c r="BB21" s="45"/>
      <c r="BC21" s="46"/>
      <c r="BD21" s="38"/>
      <c r="BE21" s="38"/>
      <c r="BF21" s="38"/>
      <c r="BG21" s="38"/>
      <c r="BH21" s="38"/>
      <c r="BI21" s="39"/>
      <c r="BJ21" s="32">
        <v>63000</v>
      </c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>
        <v>26903.02</v>
      </c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29">
        <f t="shared" si="0"/>
        <v>26903.02</v>
      </c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1"/>
      <c r="ET21" s="32">
        <f t="shared" si="1"/>
        <v>36096.979999999996</v>
      </c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3"/>
    </row>
    <row r="22" spans="1:166" ht="85.15" customHeight="1" x14ac:dyDescent="0.2">
      <c r="A22" s="95" t="s">
        <v>36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6"/>
      <c r="AN22" s="44"/>
      <c r="AO22" s="45"/>
      <c r="AP22" s="45"/>
      <c r="AQ22" s="45"/>
      <c r="AR22" s="45"/>
      <c r="AS22" s="45"/>
      <c r="AT22" s="45" t="s">
        <v>37</v>
      </c>
      <c r="AU22" s="45"/>
      <c r="AV22" s="45"/>
      <c r="AW22" s="45"/>
      <c r="AX22" s="45"/>
      <c r="AY22" s="45"/>
      <c r="AZ22" s="45"/>
      <c r="BA22" s="45"/>
      <c r="BB22" s="45"/>
      <c r="BC22" s="46"/>
      <c r="BD22" s="38"/>
      <c r="BE22" s="38"/>
      <c r="BF22" s="38"/>
      <c r="BG22" s="38"/>
      <c r="BH22" s="38"/>
      <c r="BI22" s="39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>
        <v>0.12</v>
      </c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29">
        <f t="shared" si="0"/>
        <v>0.12</v>
      </c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1"/>
      <c r="ET22" s="32">
        <f t="shared" si="1"/>
        <v>-0.12</v>
      </c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3"/>
    </row>
    <row r="23" spans="1:166" ht="48.6" customHeight="1" x14ac:dyDescent="0.2">
      <c r="A23" s="95" t="s">
        <v>38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6"/>
      <c r="AN23" s="44"/>
      <c r="AO23" s="45"/>
      <c r="AP23" s="45"/>
      <c r="AQ23" s="45"/>
      <c r="AR23" s="45"/>
      <c r="AS23" s="45"/>
      <c r="AT23" s="45" t="s">
        <v>39</v>
      </c>
      <c r="AU23" s="45"/>
      <c r="AV23" s="45"/>
      <c r="AW23" s="45"/>
      <c r="AX23" s="45"/>
      <c r="AY23" s="45"/>
      <c r="AZ23" s="45"/>
      <c r="BA23" s="45"/>
      <c r="BB23" s="45"/>
      <c r="BC23" s="46"/>
      <c r="BD23" s="38"/>
      <c r="BE23" s="38"/>
      <c r="BF23" s="38"/>
      <c r="BG23" s="38"/>
      <c r="BH23" s="38"/>
      <c r="BI23" s="39"/>
      <c r="BJ23" s="32">
        <v>155000</v>
      </c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>
        <v>157841</v>
      </c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29">
        <f t="shared" si="0"/>
        <v>157841</v>
      </c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1"/>
      <c r="ET23" s="32">
        <f t="shared" si="1"/>
        <v>-2841</v>
      </c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3"/>
    </row>
    <row r="24" spans="1:166" ht="97.15" customHeight="1" x14ac:dyDescent="0.2">
      <c r="A24" s="95" t="s">
        <v>40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6"/>
      <c r="AN24" s="44"/>
      <c r="AO24" s="45"/>
      <c r="AP24" s="45"/>
      <c r="AQ24" s="45"/>
      <c r="AR24" s="45"/>
      <c r="AS24" s="45"/>
      <c r="AT24" s="45" t="s">
        <v>41</v>
      </c>
      <c r="AU24" s="45"/>
      <c r="AV24" s="45"/>
      <c r="AW24" s="45"/>
      <c r="AX24" s="45"/>
      <c r="AY24" s="45"/>
      <c r="AZ24" s="45"/>
      <c r="BA24" s="45"/>
      <c r="BB24" s="45"/>
      <c r="BC24" s="46"/>
      <c r="BD24" s="38"/>
      <c r="BE24" s="38"/>
      <c r="BF24" s="38"/>
      <c r="BG24" s="38"/>
      <c r="BH24" s="38"/>
      <c r="BI24" s="39"/>
      <c r="BJ24" s="32">
        <v>135000</v>
      </c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>
        <v>7539.84</v>
      </c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29">
        <f t="shared" si="0"/>
        <v>7539.84</v>
      </c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1"/>
      <c r="ET24" s="32">
        <f t="shared" si="1"/>
        <v>127460.16</v>
      </c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3"/>
    </row>
    <row r="25" spans="1:166" ht="85.15" customHeight="1" x14ac:dyDescent="0.2">
      <c r="A25" s="95" t="s">
        <v>42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6"/>
      <c r="AN25" s="44"/>
      <c r="AO25" s="45"/>
      <c r="AP25" s="45"/>
      <c r="AQ25" s="45"/>
      <c r="AR25" s="45"/>
      <c r="AS25" s="45"/>
      <c r="AT25" s="45" t="s">
        <v>43</v>
      </c>
      <c r="AU25" s="45"/>
      <c r="AV25" s="45"/>
      <c r="AW25" s="45"/>
      <c r="AX25" s="45"/>
      <c r="AY25" s="45"/>
      <c r="AZ25" s="45"/>
      <c r="BA25" s="45"/>
      <c r="BB25" s="45"/>
      <c r="BC25" s="46"/>
      <c r="BD25" s="38"/>
      <c r="BE25" s="38"/>
      <c r="BF25" s="38"/>
      <c r="BG25" s="38"/>
      <c r="BH25" s="38"/>
      <c r="BI25" s="39"/>
      <c r="BJ25" s="32">
        <v>265000</v>
      </c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>
        <v>121586.15</v>
      </c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29">
        <f t="shared" si="0"/>
        <v>121586.15</v>
      </c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1"/>
      <c r="ET25" s="32">
        <f t="shared" si="1"/>
        <v>143413.85</v>
      </c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3"/>
    </row>
    <row r="26" spans="1:166" ht="85.15" customHeight="1" x14ac:dyDescent="0.2">
      <c r="A26" s="95" t="s">
        <v>44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6"/>
      <c r="AN26" s="44"/>
      <c r="AO26" s="45"/>
      <c r="AP26" s="45"/>
      <c r="AQ26" s="45"/>
      <c r="AR26" s="45"/>
      <c r="AS26" s="45"/>
      <c r="AT26" s="45" t="s">
        <v>45</v>
      </c>
      <c r="AU26" s="45"/>
      <c r="AV26" s="45"/>
      <c r="AW26" s="45"/>
      <c r="AX26" s="45"/>
      <c r="AY26" s="45"/>
      <c r="AZ26" s="45"/>
      <c r="BA26" s="45"/>
      <c r="BB26" s="45"/>
      <c r="BC26" s="46"/>
      <c r="BD26" s="38"/>
      <c r="BE26" s="38"/>
      <c r="BF26" s="38"/>
      <c r="BG26" s="38"/>
      <c r="BH26" s="38"/>
      <c r="BI26" s="39"/>
      <c r="BJ26" s="32">
        <v>397000</v>
      </c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>
        <v>8243.4500000000007</v>
      </c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29">
        <f t="shared" si="0"/>
        <v>8243.4500000000007</v>
      </c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1"/>
      <c r="ET26" s="32">
        <f t="shared" si="1"/>
        <v>388756.55</v>
      </c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3"/>
    </row>
    <row r="27" spans="1:166" ht="85.15" customHeight="1" x14ac:dyDescent="0.2">
      <c r="A27" s="95" t="s">
        <v>46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6"/>
      <c r="AN27" s="44"/>
      <c r="AO27" s="45"/>
      <c r="AP27" s="45"/>
      <c r="AQ27" s="45"/>
      <c r="AR27" s="45"/>
      <c r="AS27" s="45"/>
      <c r="AT27" s="45" t="s">
        <v>47</v>
      </c>
      <c r="AU27" s="45"/>
      <c r="AV27" s="45"/>
      <c r="AW27" s="45"/>
      <c r="AX27" s="45"/>
      <c r="AY27" s="45"/>
      <c r="AZ27" s="45"/>
      <c r="BA27" s="45"/>
      <c r="BB27" s="45"/>
      <c r="BC27" s="46"/>
      <c r="BD27" s="38"/>
      <c r="BE27" s="38"/>
      <c r="BF27" s="38"/>
      <c r="BG27" s="38"/>
      <c r="BH27" s="38"/>
      <c r="BI27" s="39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>
        <v>1.1200000000000001</v>
      </c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29">
        <f t="shared" si="0"/>
        <v>1.1200000000000001</v>
      </c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1"/>
      <c r="ET27" s="32">
        <f t="shared" si="1"/>
        <v>-1.1200000000000001</v>
      </c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3"/>
    </row>
    <row r="28" spans="1:166" ht="72.95" customHeight="1" x14ac:dyDescent="0.2">
      <c r="A28" s="95" t="s">
        <v>48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6"/>
      <c r="AN28" s="44"/>
      <c r="AO28" s="45"/>
      <c r="AP28" s="45"/>
      <c r="AQ28" s="45"/>
      <c r="AR28" s="45"/>
      <c r="AS28" s="45"/>
      <c r="AT28" s="45" t="s">
        <v>49</v>
      </c>
      <c r="AU28" s="45"/>
      <c r="AV28" s="45"/>
      <c r="AW28" s="45"/>
      <c r="AX28" s="45"/>
      <c r="AY28" s="45"/>
      <c r="AZ28" s="45"/>
      <c r="BA28" s="45"/>
      <c r="BB28" s="45"/>
      <c r="BC28" s="46"/>
      <c r="BD28" s="38"/>
      <c r="BE28" s="38"/>
      <c r="BF28" s="38"/>
      <c r="BG28" s="38"/>
      <c r="BH28" s="38"/>
      <c r="BI28" s="39"/>
      <c r="BJ28" s="32">
        <v>63000</v>
      </c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>
        <v>168998.24</v>
      </c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29">
        <f t="shared" si="0"/>
        <v>168998.24</v>
      </c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1"/>
      <c r="ET28" s="32">
        <f t="shared" si="1"/>
        <v>-105998.23999999999</v>
      </c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3"/>
    </row>
    <row r="29" spans="1:166" ht="24.2" customHeight="1" x14ac:dyDescent="0.2">
      <c r="A29" s="95" t="s">
        <v>50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6"/>
      <c r="AN29" s="44"/>
      <c r="AO29" s="45"/>
      <c r="AP29" s="45"/>
      <c r="AQ29" s="45"/>
      <c r="AR29" s="45"/>
      <c r="AS29" s="45"/>
      <c r="AT29" s="45" t="s">
        <v>51</v>
      </c>
      <c r="AU29" s="45"/>
      <c r="AV29" s="45"/>
      <c r="AW29" s="45"/>
      <c r="AX29" s="45"/>
      <c r="AY29" s="45"/>
      <c r="AZ29" s="45"/>
      <c r="BA29" s="45"/>
      <c r="BB29" s="45"/>
      <c r="BC29" s="46"/>
      <c r="BD29" s="38"/>
      <c r="BE29" s="38"/>
      <c r="BF29" s="38"/>
      <c r="BG29" s="38"/>
      <c r="BH29" s="38"/>
      <c r="BI29" s="39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>
        <v>17.68</v>
      </c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29">
        <f t="shared" si="0"/>
        <v>17.68</v>
      </c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1"/>
      <c r="ET29" s="32">
        <f t="shared" si="1"/>
        <v>-17.68</v>
      </c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3"/>
    </row>
    <row r="30" spans="1:166" ht="85.15" customHeight="1" x14ac:dyDescent="0.2">
      <c r="A30" s="95" t="s">
        <v>52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6"/>
      <c r="AN30" s="44"/>
      <c r="AO30" s="45"/>
      <c r="AP30" s="45"/>
      <c r="AQ30" s="45"/>
      <c r="AR30" s="45"/>
      <c r="AS30" s="45"/>
      <c r="AT30" s="45" t="s">
        <v>53</v>
      </c>
      <c r="AU30" s="45"/>
      <c r="AV30" s="45"/>
      <c r="AW30" s="45"/>
      <c r="AX30" s="45"/>
      <c r="AY30" s="45"/>
      <c r="AZ30" s="45"/>
      <c r="BA30" s="45"/>
      <c r="BB30" s="45"/>
      <c r="BC30" s="46"/>
      <c r="BD30" s="38"/>
      <c r="BE30" s="38"/>
      <c r="BF30" s="38"/>
      <c r="BG30" s="38"/>
      <c r="BH30" s="38"/>
      <c r="BI30" s="39"/>
      <c r="BJ30" s="32">
        <v>2000</v>
      </c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>
        <v>600</v>
      </c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29">
        <f t="shared" si="0"/>
        <v>600</v>
      </c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1"/>
      <c r="ET30" s="32">
        <f t="shared" si="1"/>
        <v>1400</v>
      </c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3"/>
    </row>
    <row r="31" spans="1:166" ht="48.6" customHeight="1" x14ac:dyDescent="0.2">
      <c r="A31" s="95" t="s">
        <v>54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6"/>
      <c r="AN31" s="44"/>
      <c r="AO31" s="45"/>
      <c r="AP31" s="45"/>
      <c r="AQ31" s="45"/>
      <c r="AR31" s="45"/>
      <c r="AS31" s="45"/>
      <c r="AT31" s="45" t="s">
        <v>55</v>
      </c>
      <c r="AU31" s="45"/>
      <c r="AV31" s="45"/>
      <c r="AW31" s="45"/>
      <c r="AX31" s="45"/>
      <c r="AY31" s="45"/>
      <c r="AZ31" s="45"/>
      <c r="BA31" s="45"/>
      <c r="BB31" s="45"/>
      <c r="BC31" s="46"/>
      <c r="BD31" s="38"/>
      <c r="BE31" s="38"/>
      <c r="BF31" s="38"/>
      <c r="BG31" s="38"/>
      <c r="BH31" s="38"/>
      <c r="BI31" s="39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>
        <v>20660.810000000001</v>
      </c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29">
        <f t="shared" si="0"/>
        <v>20660.810000000001</v>
      </c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1"/>
      <c r="ET31" s="32">
        <f t="shared" si="1"/>
        <v>-20660.810000000001</v>
      </c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3"/>
    </row>
    <row r="32" spans="1:166" ht="72.95" customHeight="1" x14ac:dyDescent="0.2">
      <c r="A32" s="95" t="s">
        <v>56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6"/>
      <c r="AN32" s="44"/>
      <c r="AO32" s="45"/>
      <c r="AP32" s="45"/>
      <c r="AQ32" s="45"/>
      <c r="AR32" s="45"/>
      <c r="AS32" s="45"/>
      <c r="AT32" s="45" t="s">
        <v>57</v>
      </c>
      <c r="AU32" s="45"/>
      <c r="AV32" s="45"/>
      <c r="AW32" s="45"/>
      <c r="AX32" s="45"/>
      <c r="AY32" s="45"/>
      <c r="AZ32" s="45"/>
      <c r="BA32" s="45"/>
      <c r="BB32" s="45"/>
      <c r="BC32" s="46"/>
      <c r="BD32" s="38"/>
      <c r="BE32" s="38"/>
      <c r="BF32" s="38"/>
      <c r="BG32" s="38"/>
      <c r="BH32" s="38"/>
      <c r="BI32" s="39"/>
      <c r="BJ32" s="32">
        <v>2000</v>
      </c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29">
        <f t="shared" si="0"/>
        <v>0</v>
      </c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1"/>
      <c r="ET32" s="32">
        <f t="shared" si="1"/>
        <v>2000</v>
      </c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3"/>
    </row>
    <row r="33" spans="1:166" ht="85.15" customHeight="1" x14ac:dyDescent="0.2">
      <c r="A33" s="95" t="s">
        <v>58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6"/>
      <c r="AN33" s="44"/>
      <c r="AO33" s="45"/>
      <c r="AP33" s="45"/>
      <c r="AQ33" s="45"/>
      <c r="AR33" s="45"/>
      <c r="AS33" s="45"/>
      <c r="AT33" s="45" t="s">
        <v>59</v>
      </c>
      <c r="AU33" s="45"/>
      <c r="AV33" s="45"/>
      <c r="AW33" s="45"/>
      <c r="AX33" s="45"/>
      <c r="AY33" s="45"/>
      <c r="AZ33" s="45"/>
      <c r="BA33" s="45"/>
      <c r="BB33" s="45"/>
      <c r="BC33" s="46"/>
      <c r="BD33" s="38"/>
      <c r="BE33" s="38"/>
      <c r="BF33" s="38"/>
      <c r="BG33" s="38"/>
      <c r="BH33" s="38"/>
      <c r="BI33" s="39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>
        <v>4492.5</v>
      </c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29">
        <f t="shared" si="0"/>
        <v>4492.5</v>
      </c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1"/>
      <c r="ET33" s="32">
        <f t="shared" si="1"/>
        <v>-4492.5</v>
      </c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3"/>
    </row>
    <row r="34" spans="1:166" ht="36.4" customHeight="1" x14ac:dyDescent="0.2">
      <c r="A34" s="95" t="s">
        <v>60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6"/>
      <c r="AN34" s="44"/>
      <c r="AO34" s="45"/>
      <c r="AP34" s="45"/>
      <c r="AQ34" s="45"/>
      <c r="AR34" s="45"/>
      <c r="AS34" s="45"/>
      <c r="AT34" s="45" t="s">
        <v>61</v>
      </c>
      <c r="AU34" s="45"/>
      <c r="AV34" s="45"/>
      <c r="AW34" s="45"/>
      <c r="AX34" s="45"/>
      <c r="AY34" s="45"/>
      <c r="AZ34" s="45"/>
      <c r="BA34" s="45"/>
      <c r="BB34" s="45"/>
      <c r="BC34" s="46"/>
      <c r="BD34" s="38"/>
      <c r="BE34" s="38"/>
      <c r="BF34" s="38"/>
      <c r="BG34" s="38"/>
      <c r="BH34" s="38"/>
      <c r="BI34" s="39"/>
      <c r="BJ34" s="32">
        <v>284500</v>
      </c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>
        <v>284500</v>
      </c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29">
        <f t="shared" si="0"/>
        <v>284500</v>
      </c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1"/>
      <c r="ET34" s="32">
        <f t="shared" si="1"/>
        <v>0</v>
      </c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3"/>
    </row>
    <row r="35" spans="1:166" ht="36.4" customHeight="1" x14ac:dyDescent="0.2">
      <c r="A35" s="95" t="s">
        <v>62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6"/>
      <c r="AN35" s="44"/>
      <c r="AO35" s="45"/>
      <c r="AP35" s="45"/>
      <c r="AQ35" s="45"/>
      <c r="AR35" s="45"/>
      <c r="AS35" s="45"/>
      <c r="AT35" s="45" t="s">
        <v>63</v>
      </c>
      <c r="AU35" s="45"/>
      <c r="AV35" s="45"/>
      <c r="AW35" s="45"/>
      <c r="AX35" s="45"/>
      <c r="AY35" s="45"/>
      <c r="AZ35" s="45"/>
      <c r="BA35" s="45"/>
      <c r="BB35" s="45"/>
      <c r="BC35" s="46"/>
      <c r="BD35" s="38"/>
      <c r="BE35" s="38"/>
      <c r="BF35" s="38"/>
      <c r="BG35" s="38"/>
      <c r="BH35" s="38"/>
      <c r="BI35" s="39"/>
      <c r="BJ35" s="32">
        <v>1535000</v>
      </c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>
        <v>835200</v>
      </c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29">
        <f t="shared" si="0"/>
        <v>835200</v>
      </c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1"/>
      <c r="ET35" s="32">
        <f t="shared" si="1"/>
        <v>699800</v>
      </c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3"/>
    </row>
    <row r="36" spans="1:166" ht="60.75" customHeight="1" x14ac:dyDescent="0.2">
      <c r="A36" s="95" t="s">
        <v>64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6"/>
      <c r="AN36" s="44"/>
      <c r="AO36" s="45"/>
      <c r="AP36" s="45"/>
      <c r="AQ36" s="45"/>
      <c r="AR36" s="45"/>
      <c r="AS36" s="45"/>
      <c r="AT36" s="45" t="s">
        <v>65</v>
      </c>
      <c r="AU36" s="45"/>
      <c r="AV36" s="45"/>
      <c r="AW36" s="45"/>
      <c r="AX36" s="45"/>
      <c r="AY36" s="45"/>
      <c r="AZ36" s="45"/>
      <c r="BA36" s="45"/>
      <c r="BB36" s="45"/>
      <c r="BC36" s="46"/>
      <c r="BD36" s="38"/>
      <c r="BE36" s="38"/>
      <c r="BF36" s="38"/>
      <c r="BG36" s="38"/>
      <c r="BH36" s="38"/>
      <c r="BI36" s="39"/>
      <c r="BJ36" s="32">
        <v>126420</v>
      </c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>
        <v>63206</v>
      </c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29">
        <f t="shared" si="0"/>
        <v>63206</v>
      </c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1"/>
      <c r="ET36" s="32">
        <f t="shared" si="1"/>
        <v>63214</v>
      </c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3"/>
    </row>
    <row r="37" spans="1:166" ht="36.4" customHeight="1" x14ac:dyDescent="0.2">
      <c r="A37" s="95" t="s">
        <v>66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6"/>
      <c r="AN37" s="44"/>
      <c r="AO37" s="45"/>
      <c r="AP37" s="45"/>
      <c r="AQ37" s="45"/>
      <c r="AR37" s="45"/>
      <c r="AS37" s="45"/>
      <c r="AT37" s="45" t="s">
        <v>67</v>
      </c>
      <c r="AU37" s="45"/>
      <c r="AV37" s="45"/>
      <c r="AW37" s="45"/>
      <c r="AX37" s="45"/>
      <c r="AY37" s="45"/>
      <c r="AZ37" s="45"/>
      <c r="BA37" s="45"/>
      <c r="BB37" s="45"/>
      <c r="BC37" s="46"/>
      <c r="BD37" s="38"/>
      <c r="BE37" s="38"/>
      <c r="BF37" s="38"/>
      <c r="BG37" s="38"/>
      <c r="BH37" s="38"/>
      <c r="BI37" s="39"/>
      <c r="BJ37" s="32">
        <v>1111498.1000000001</v>
      </c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>
        <v>83200</v>
      </c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29">
        <f t="shared" si="0"/>
        <v>83200</v>
      </c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1"/>
      <c r="ET37" s="32">
        <f t="shared" si="1"/>
        <v>1028298.1000000001</v>
      </c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3"/>
    </row>
    <row r="38" spans="1:166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</row>
    <row r="39" spans="1:166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</row>
    <row r="40" spans="1:166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</row>
    <row r="41" spans="1:166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</row>
    <row r="42" spans="1:166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</row>
    <row r="43" spans="1:166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</row>
    <row r="44" spans="1:166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</row>
    <row r="45" spans="1:166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</row>
    <row r="46" spans="1:166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</row>
    <row r="47" spans="1:16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6" t="s">
        <v>68</v>
      </c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2" t="s">
        <v>69</v>
      </c>
    </row>
    <row r="48" spans="1:166" ht="12.75" customHeight="1" x14ac:dyDescent="0.2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  <c r="EC48" s="91"/>
      <c r="ED48" s="91"/>
      <c r="EE48" s="91"/>
      <c r="EF48" s="91"/>
      <c r="EG48" s="91"/>
      <c r="EH48" s="91"/>
      <c r="EI48" s="91"/>
      <c r="EJ48" s="91"/>
      <c r="EK48" s="91"/>
      <c r="EL48" s="91"/>
      <c r="EM48" s="91"/>
      <c r="EN48" s="91"/>
      <c r="EO48" s="91"/>
      <c r="EP48" s="91"/>
      <c r="EQ48" s="91"/>
      <c r="ER48" s="91"/>
      <c r="ES48" s="91"/>
      <c r="ET48" s="91"/>
      <c r="EU48" s="91"/>
      <c r="EV48" s="91"/>
      <c r="EW48" s="91"/>
      <c r="EX48" s="91"/>
      <c r="EY48" s="91"/>
      <c r="EZ48" s="91"/>
      <c r="FA48" s="91"/>
      <c r="FB48" s="91"/>
      <c r="FC48" s="91"/>
      <c r="FD48" s="91"/>
      <c r="FE48" s="91"/>
      <c r="FF48" s="91"/>
      <c r="FG48" s="91"/>
      <c r="FH48" s="91"/>
      <c r="FI48" s="91"/>
      <c r="FJ48" s="91"/>
    </row>
    <row r="49" spans="1:166" ht="24" customHeight="1" x14ac:dyDescent="0.2">
      <c r="A49" s="84" t="s">
        <v>21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9"/>
      <c r="AK49" s="83" t="s">
        <v>22</v>
      </c>
      <c r="AL49" s="84"/>
      <c r="AM49" s="84"/>
      <c r="AN49" s="84"/>
      <c r="AO49" s="84"/>
      <c r="AP49" s="89"/>
      <c r="AQ49" s="83" t="s">
        <v>70</v>
      </c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9"/>
      <c r="BC49" s="83" t="s">
        <v>71</v>
      </c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9"/>
      <c r="BU49" s="83" t="s">
        <v>72</v>
      </c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9"/>
      <c r="CH49" s="80" t="s">
        <v>25</v>
      </c>
      <c r="CI49" s="81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  <c r="DQ49" s="81"/>
      <c r="DR49" s="81"/>
      <c r="DS49" s="81"/>
      <c r="DT49" s="81"/>
      <c r="DU49" s="81"/>
      <c r="DV49" s="81"/>
      <c r="DW49" s="81"/>
      <c r="DX49" s="81"/>
      <c r="DY49" s="81"/>
      <c r="DZ49" s="81"/>
      <c r="EA49" s="81"/>
      <c r="EB49" s="81"/>
      <c r="EC49" s="81"/>
      <c r="ED49" s="81"/>
      <c r="EE49" s="81"/>
      <c r="EF49" s="81"/>
      <c r="EG49" s="81"/>
      <c r="EH49" s="81"/>
      <c r="EI49" s="81"/>
      <c r="EJ49" s="82"/>
      <c r="EK49" s="80" t="s">
        <v>73</v>
      </c>
      <c r="EL49" s="81"/>
      <c r="EM49" s="81"/>
      <c r="EN49" s="81"/>
      <c r="EO49" s="81"/>
      <c r="EP49" s="81"/>
      <c r="EQ49" s="81"/>
      <c r="ER49" s="81"/>
      <c r="ES49" s="81"/>
      <c r="ET49" s="81"/>
      <c r="EU49" s="81"/>
      <c r="EV49" s="81"/>
      <c r="EW49" s="81"/>
      <c r="EX49" s="81"/>
      <c r="EY49" s="81"/>
      <c r="EZ49" s="81"/>
      <c r="FA49" s="81"/>
      <c r="FB49" s="81"/>
      <c r="FC49" s="81"/>
      <c r="FD49" s="81"/>
      <c r="FE49" s="81"/>
      <c r="FF49" s="81"/>
      <c r="FG49" s="81"/>
      <c r="FH49" s="81"/>
      <c r="FI49" s="81"/>
      <c r="FJ49" s="98"/>
    </row>
    <row r="50" spans="1:166" ht="78.75" customHeight="1" x14ac:dyDescent="0.2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90"/>
      <c r="AK50" s="86"/>
      <c r="AL50" s="87"/>
      <c r="AM50" s="87"/>
      <c r="AN50" s="87"/>
      <c r="AO50" s="87"/>
      <c r="AP50" s="90"/>
      <c r="AQ50" s="86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90"/>
      <c r="BC50" s="86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90"/>
      <c r="BU50" s="86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90"/>
      <c r="CH50" s="81" t="s">
        <v>74</v>
      </c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2"/>
      <c r="CX50" s="80" t="s">
        <v>28</v>
      </c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2"/>
      <c r="DK50" s="80" t="s">
        <v>29</v>
      </c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2"/>
      <c r="DX50" s="80" t="s">
        <v>30</v>
      </c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2"/>
      <c r="EK50" s="86" t="s">
        <v>75</v>
      </c>
      <c r="EL50" s="87"/>
      <c r="EM50" s="87"/>
      <c r="EN50" s="87"/>
      <c r="EO50" s="87"/>
      <c r="EP50" s="87"/>
      <c r="EQ50" s="87"/>
      <c r="ER50" s="87"/>
      <c r="ES50" s="87"/>
      <c r="ET50" s="87"/>
      <c r="EU50" s="87"/>
      <c r="EV50" s="87"/>
      <c r="EW50" s="90"/>
      <c r="EX50" s="80" t="s">
        <v>76</v>
      </c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98"/>
    </row>
    <row r="51" spans="1:166" ht="14.25" customHeight="1" x14ac:dyDescent="0.2">
      <c r="A51" s="77">
        <v>1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8"/>
      <c r="AK51" s="74">
        <v>2</v>
      </c>
      <c r="AL51" s="75"/>
      <c r="AM51" s="75"/>
      <c r="AN51" s="75"/>
      <c r="AO51" s="75"/>
      <c r="AP51" s="76"/>
      <c r="AQ51" s="74">
        <v>3</v>
      </c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6"/>
      <c r="BC51" s="74">
        <v>4</v>
      </c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6"/>
      <c r="BU51" s="74">
        <v>5</v>
      </c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6"/>
      <c r="CH51" s="74">
        <v>6</v>
      </c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6"/>
      <c r="CX51" s="74">
        <v>7</v>
      </c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6"/>
      <c r="DK51" s="74">
        <v>8</v>
      </c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6"/>
      <c r="DX51" s="74">
        <v>9</v>
      </c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6"/>
      <c r="EK51" s="74">
        <v>10</v>
      </c>
      <c r="EL51" s="75"/>
      <c r="EM51" s="75"/>
      <c r="EN51" s="75"/>
      <c r="EO51" s="75"/>
      <c r="EP51" s="75"/>
      <c r="EQ51" s="75"/>
      <c r="ER51" s="75"/>
      <c r="ES51" s="75"/>
      <c r="ET51" s="75"/>
      <c r="EU51" s="75"/>
      <c r="EV51" s="75"/>
      <c r="EW51" s="75"/>
      <c r="EX51" s="62">
        <v>11</v>
      </c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4"/>
    </row>
    <row r="52" spans="1:166" ht="15" customHeight="1" x14ac:dyDescent="0.2">
      <c r="A52" s="97" t="s">
        <v>77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67" t="s">
        <v>78</v>
      </c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72">
        <v>4738418.0999999996</v>
      </c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>
        <v>4738418.0999999996</v>
      </c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>
        <v>1941916.29</v>
      </c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>
        <f t="shared" ref="DX52:DX88" si="2">CH52+CX52+DK52</f>
        <v>1941916.29</v>
      </c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>
        <f t="shared" ref="EK52:EK87" si="3">BC52-DX52</f>
        <v>2796501.8099999996</v>
      </c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>
        <f t="shared" ref="EX52:EX87" si="4">BU52-DX52</f>
        <v>2796501.8099999996</v>
      </c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3"/>
    </row>
    <row r="53" spans="1:166" ht="15" customHeight="1" x14ac:dyDescent="0.2">
      <c r="A53" s="35" t="s">
        <v>33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44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32">
        <v>4738418.0999999996</v>
      </c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>
        <v>4738418.0999999996</v>
      </c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>
        <v>1941916.29</v>
      </c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>
        <f t="shared" si="2"/>
        <v>1941916.29</v>
      </c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>
        <f t="shared" si="3"/>
        <v>2796501.8099999996</v>
      </c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>
        <f t="shared" si="4"/>
        <v>2796501.8099999996</v>
      </c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3"/>
    </row>
    <row r="54" spans="1:166" ht="12.75" x14ac:dyDescent="0.2">
      <c r="A54" s="95" t="s">
        <v>79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6"/>
      <c r="AK54" s="44"/>
      <c r="AL54" s="45"/>
      <c r="AM54" s="45"/>
      <c r="AN54" s="45"/>
      <c r="AO54" s="45"/>
      <c r="AP54" s="45"/>
      <c r="AQ54" s="45" t="s">
        <v>80</v>
      </c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32">
        <v>450902</v>
      </c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>
        <v>450902</v>
      </c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>
        <v>264410</v>
      </c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>
        <f t="shared" si="2"/>
        <v>264410</v>
      </c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>
        <f t="shared" si="3"/>
        <v>186492</v>
      </c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>
        <f t="shared" si="4"/>
        <v>186492</v>
      </c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3"/>
    </row>
    <row r="55" spans="1:166" ht="24.2" customHeight="1" x14ac:dyDescent="0.2">
      <c r="A55" s="95" t="s">
        <v>81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6"/>
      <c r="AK55" s="44"/>
      <c r="AL55" s="45"/>
      <c r="AM55" s="45"/>
      <c r="AN55" s="45"/>
      <c r="AO55" s="45"/>
      <c r="AP55" s="45"/>
      <c r="AQ55" s="45" t="s">
        <v>82</v>
      </c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32">
        <v>136298</v>
      </c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>
        <v>136298</v>
      </c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>
        <v>79852.12</v>
      </c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>
        <f t="shared" si="2"/>
        <v>79852.12</v>
      </c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>
        <f t="shared" si="3"/>
        <v>56445.880000000005</v>
      </c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>
        <f t="shared" si="4"/>
        <v>56445.880000000005</v>
      </c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3"/>
    </row>
    <row r="56" spans="1:166" ht="12.75" x14ac:dyDescent="0.2">
      <c r="A56" s="95" t="s">
        <v>79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6"/>
      <c r="AK56" s="44"/>
      <c r="AL56" s="45"/>
      <c r="AM56" s="45"/>
      <c r="AN56" s="45"/>
      <c r="AO56" s="45"/>
      <c r="AP56" s="45"/>
      <c r="AQ56" s="45" t="s">
        <v>83</v>
      </c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32">
        <v>355000</v>
      </c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>
        <v>355000</v>
      </c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>
        <v>184904.2</v>
      </c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>
        <f t="shared" si="2"/>
        <v>184904.2</v>
      </c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>
        <f t="shared" si="3"/>
        <v>170095.8</v>
      </c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>
        <f t="shared" si="4"/>
        <v>170095.8</v>
      </c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3"/>
    </row>
    <row r="57" spans="1:166" ht="24.2" customHeight="1" x14ac:dyDescent="0.2">
      <c r="A57" s="95" t="s">
        <v>81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6"/>
      <c r="AK57" s="44"/>
      <c r="AL57" s="45"/>
      <c r="AM57" s="45"/>
      <c r="AN57" s="45"/>
      <c r="AO57" s="45"/>
      <c r="AP57" s="45"/>
      <c r="AQ57" s="45" t="s">
        <v>84</v>
      </c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32">
        <v>107000</v>
      </c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>
        <v>107000</v>
      </c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>
        <v>55841.07</v>
      </c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>
        <f t="shared" si="2"/>
        <v>55841.07</v>
      </c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>
        <f t="shared" si="3"/>
        <v>51158.93</v>
      </c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>
        <f t="shared" si="4"/>
        <v>51158.93</v>
      </c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3"/>
    </row>
    <row r="58" spans="1:166" ht="12.75" x14ac:dyDescent="0.2">
      <c r="A58" s="95" t="s">
        <v>85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6"/>
      <c r="AK58" s="44"/>
      <c r="AL58" s="45"/>
      <c r="AM58" s="45"/>
      <c r="AN58" s="45"/>
      <c r="AO58" s="45"/>
      <c r="AP58" s="45"/>
      <c r="AQ58" s="45" t="s">
        <v>86</v>
      </c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32">
        <v>800</v>
      </c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>
        <v>800</v>
      </c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>
        <f t="shared" si="2"/>
        <v>0</v>
      </c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>
        <f t="shared" si="3"/>
        <v>800</v>
      </c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>
        <f t="shared" si="4"/>
        <v>800</v>
      </c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3"/>
    </row>
    <row r="59" spans="1:166" ht="24.2" customHeight="1" x14ac:dyDescent="0.2">
      <c r="A59" s="95" t="s">
        <v>87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6"/>
      <c r="AK59" s="44"/>
      <c r="AL59" s="45"/>
      <c r="AM59" s="45"/>
      <c r="AN59" s="45"/>
      <c r="AO59" s="45"/>
      <c r="AP59" s="45"/>
      <c r="AQ59" s="45" t="s">
        <v>88</v>
      </c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32">
        <v>8200</v>
      </c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>
        <v>8200</v>
      </c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>
        <f t="shared" si="2"/>
        <v>0</v>
      </c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>
        <f t="shared" si="3"/>
        <v>8200</v>
      </c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>
        <f t="shared" si="4"/>
        <v>8200</v>
      </c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3"/>
    </row>
    <row r="60" spans="1:166" ht="12.75" x14ac:dyDescent="0.2">
      <c r="A60" s="95" t="s">
        <v>89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6"/>
      <c r="AK60" s="44"/>
      <c r="AL60" s="45"/>
      <c r="AM60" s="45"/>
      <c r="AN60" s="45"/>
      <c r="AO60" s="45"/>
      <c r="AP60" s="45"/>
      <c r="AQ60" s="45" t="s">
        <v>90</v>
      </c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32">
        <v>7000</v>
      </c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>
        <v>7000</v>
      </c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>
        <f t="shared" si="2"/>
        <v>0</v>
      </c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>
        <f t="shared" si="3"/>
        <v>7000</v>
      </c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>
        <f t="shared" si="4"/>
        <v>7000</v>
      </c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3"/>
    </row>
    <row r="61" spans="1:166" ht="24.2" customHeight="1" x14ac:dyDescent="0.2">
      <c r="A61" s="95" t="s">
        <v>91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6"/>
      <c r="AK61" s="44"/>
      <c r="AL61" s="45"/>
      <c r="AM61" s="45"/>
      <c r="AN61" s="45"/>
      <c r="AO61" s="45"/>
      <c r="AP61" s="45"/>
      <c r="AQ61" s="45" t="s">
        <v>92</v>
      </c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32">
        <v>45000</v>
      </c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>
        <v>45000</v>
      </c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>
        <v>45000</v>
      </c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>
        <f t="shared" si="2"/>
        <v>45000</v>
      </c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>
        <f t="shared" si="3"/>
        <v>0</v>
      </c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>
        <f t="shared" si="4"/>
        <v>0</v>
      </c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3"/>
    </row>
    <row r="62" spans="1:166" ht="24.2" customHeight="1" x14ac:dyDescent="0.2">
      <c r="A62" s="95" t="s">
        <v>93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6"/>
      <c r="AK62" s="44"/>
      <c r="AL62" s="45"/>
      <c r="AM62" s="45"/>
      <c r="AN62" s="45"/>
      <c r="AO62" s="45"/>
      <c r="AP62" s="45"/>
      <c r="AQ62" s="45" t="s">
        <v>94</v>
      </c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32">
        <v>26700</v>
      </c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>
        <v>26700</v>
      </c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>
        <v>11936</v>
      </c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>
        <f t="shared" si="2"/>
        <v>11936</v>
      </c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>
        <f t="shared" si="3"/>
        <v>14764</v>
      </c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>
        <f t="shared" si="4"/>
        <v>14764</v>
      </c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3"/>
    </row>
    <row r="63" spans="1:166" ht="12.75" x14ac:dyDescent="0.2">
      <c r="A63" s="95" t="s">
        <v>95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6"/>
      <c r="AK63" s="44"/>
      <c r="AL63" s="45"/>
      <c r="AM63" s="45"/>
      <c r="AN63" s="45"/>
      <c r="AO63" s="45"/>
      <c r="AP63" s="45"/>
      <c r="AQ63" s="45" t="s">
        <v>96</v>
      </c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32">
        <v>4700</v>
      </c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>
        <v>4700</v>
      </c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>
        <v>1250</v>
      </c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>
        <f t="shared" si="2"/>
        <v>1250</v>
      </c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>
        <f t="shared" si="3"/>
        <v>3450</v>
      </c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>
        <f t="shared" si="4"/>
        <v>3450</v>
      </c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3"/>
    </row>
    <row r="64" spans="1:166" ht="48.6" customHeight="1" x14ac:dyDescent="0.2">
      <c r="A64" s="95" t="s">
        <v>97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6"/>
      <c r="AK64" s="44"/>
      <c r="AL64" s="45"/>
      <c r="AM64" s="45"/>
      <c r="AN64" s="45"/>
      <c r="AO64" s="45"/>
      <c r="AP64" s="45"/>
      <c r="AQ64" s="45" t="s">
        <v>98</v>
      </c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32">
        <v>1000</v>
      </c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>
        <v>1000</v>
      </c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>
        <f t="shared" si="2"/>
        <v>0</v>
      </c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>
        <f t="shared" si="3"/>
        <v>1000</v>
      </c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>
        <f t="shared" si="4"/>
        <v>1000</v>
      </c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3"/>
    </row>
    <row r="65" spans="1:166" ht="24.2" customHeight="1" x14ac:dyDescent="0.2">
      <c r="A65" s="95" t="s">
        <v>99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6"/>
      <c r="AK65" s="44"/>
      <c r="AL65" s="45"/>
      <c r="AM65" s="45"/>
      <c r="AN65" s="45"/>
      <c r="AO65" s="45"/>
      <c r="AP65" s="45"/>
      <c r="AQ65" s="45" t="s">
        <v>100</v>
      </c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32">
        <v>1300</v>
      </c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>
        <v>1300</v>
      </c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>
        <v>1300</v>
      </c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>
        <f t="shared" si="2"/>
        <v>1300</v>
      </c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>
        <f t="shared" si="3"/>
        <v>0</v>
      </c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>
        <f t="shared" si="4"/>
        <v>0</v>
      </c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3"/>
    </row>
    <row r="66" spans="1:166" ht="12.75" x14ac:dyDescent="0.2">
      <c r="A66" s="95" t="s">
        <v>79</v>
      </c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6"/>
      <c r="AK66" s="44"/>
      <c r="AL66" s="45"/>
      <c r="AM66" s="45"/>
      <c r="AN66" s="45"/>
      <c r="AO66" s="45"/>
      <c r="AP66" s="45"/>
      <c r="AQ66" s="45" t="s">
        <v>101</v>
      </c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32">
        <v>314800</v>
      </c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>
        <v>314800</v>
      </c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>
        <v>159176</v>
      </c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>
        <f t="shared" si="2"/>
        <v>159176</v>
      </c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>
        <f t="shared" si="3"/>
        <v>155624</v>
      </c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>
        <f t="shared" si="4"/>
        <v>155624</v>
      </c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3"/>
    </row>
    <row r="67" spans="1:166" ht="24.2" customHeight="1" x14ac:dyDescent="0.2">
      <c r="A67" s="95" t="s">
        <v>81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6"/>
      <c r="AK67" s="44"/>
      <c r="AL67" s="45"/>
      <c r="AM67" s="45"/>
      <c r="AN67" s="45"/>
      <c r="AO67" s="45"/>
      <c r="AP67" s="45"/>
      <c r="AQ67" s="45" t="s">
        <v>102</v>
      </c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32">
        <v>95000</v>
      </c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>
        <v>95000</v>
      </c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>
        <v>48071.15</v>
      </c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>
        <f t="shared" si="2"/>
        <v>48071.15</v>
      </c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>
        <f t="shared" si="3"/>
        <v>46928.85</v>
      </c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>
        <f t="shared" si="4"/>
        <v>46928.85</v>
      </c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3"/>
    </row>
    <row r="68" spans="1:166" ht="12.75" x14ac:dyDescent="0.2">
      <c r="A68" s="95" t="s">
        <v>79</v>
      </c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6"/>
      <c r="AK68" s="44"/>
      <c r="AL68" s="45"/>
      <c r="AM68" s="45"/>
      <c r="AN68" s="45"/>
      <c r="AO68" s="45"/>
      <c r="AP68" s="45"/>
      <c r="AQ68" s="45" t="s">
        <v>103</v>
      </c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32">
        <v>88881</v>
      </c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>
        <v>88881</v>
      </c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>
        <v>44440.5</v>
      </c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>
        <f t="shared" si="2"/>
        <v>44440.5</v>
      </c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>
        <f t="shared" si="3"/>
        <v>44440.5</v>
      </c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>
        <f t="shared" si="4"/>
        <v>44440.5</v>
      </c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3"/>
    </row>
    <row r="69" spans="1:166" ht="24.2" customHeight="1" x14ac:dyDescent="0.2">
      <c r="A69" s="95" t="s">
        <v>81</v>
      </c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6"/>
      <c r="AK69" s="44"/>
      <c r="AL69" s="45"/>
      <c r="AM69" s="45"/>
      <c r="AN69" s="45"/>
      <c r="AO69" s="45"/>
      <c r="AP69" s="45"/>
      <c r="AQ69" s="45" t="s">
        <v>104</v>
      </c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32">
        <v>26841</v>
      </c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>
        <v>26841</v>
      </c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>
        <v>13421.05</v>
      </c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>
        <f t="shared" si="2"/>
        <v>13421.05</v>
      </c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>
        <f t="shared" si="3"/>
        <v>13419.95</v>
      </c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>
        <f t="shared" si="4"/>
        <v>13419.95</v>
      </c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3"/>
    </row>
    <row r="70" spans="1:166" ht="24.2" customHeight="1" x14ac:dyDescent="0.2">
      <c r="A70" s="95" t="s">
        <v>93</v>
      </c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6"/>
      <c r="AK70" s="44"/>
      <c r="AL70" s="45"/>
      <c r="AM70" s="45"/>
      <c r="AN70" s="45"/>
      <c r="AO70" s="45"/>
      <c r="AP70" s="45"/>
      <c r="AQ70" s="45" t="s">
        <v>105</v>
      </c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32">
        <v>10698</v>
      </c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>
        <v>10698</v>
      </c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>
        <f t="shared" si="2"/>
        <v>0</v>
      </c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>
        <f t="shared" si="3"/>
        <v>10698</v>
      </c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>
        <f t="shared" si="4"/>
        <v>10698</v>
      </c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3"/>
    </row>
    <row r="71" spans="1:166" ht="12.75" x14ac:dyDescent="0.2">
      <c r="A71" s="95" t="s">
        <v>106</v>
      </c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6"/>
      <c r="AK71" s="44"/>
      <c r="AL71" s="45"/>
      <c r="AM71" s="45"/>
      <c r="AN71" s="45"/>
      <c r="AO71" s="45"/>
      <c r="AP71" s="45"/>
      <c r="AQ71" s="45" t="s">
        <v>107</v>
      </c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32">
        <v>1312798.1000000001</v>
      </c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>
        <v>1312798.1000000001</v>
      </c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>
        <f t="shared" si="2"/>
        <v>0</v>
      </c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>
        <f t="shared" si="3"/>
        <v>1312798.1000000001</v>
      </c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>
        <f t="shared" si="4"/>
        <v>1312798.1000000001</v>
      </c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3"/>
    </row>
    <row r="72" spans="1:166" ht="24.2" customHeight="1" x14ac:dyDescent="0.2">
      <c r="A72" s="95" t="s">
        <v>87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6"/>
      <c r="AK72" s="44"/>
      <c r="AL72" s="45"/>
      <c r="AM72" s="45"/>
      <c r="AN72" s="45"/>
      <c r="AO72" s="45"/>
      <c r="AP72" s="45"/>
      <c r="AQ72" s="45" t="s">
        <v>108</v>
      </c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32">
        <v>20000</v>
      </c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>
        <v>20000</v>
      </c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>
        <v>19504</v>
      </c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>
        <f t="shared" si="2"/>
        <v>19504</v>
      </c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>
        <f t="shared" si="3"/>
        <v>496</v>
      </c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>
        <f t="shared" si="4"/>
        <v>496</v>
      </c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3"/>
    </row>
    <row r="73" spans="1:166" ht="24.2" customHeight="1" x14ac:dyDescent="0.2">
      <c r="A73" s="95" t="s">
        <v>93</v>
      </c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6"/>
      <c r="AK73" s="44"/>
      <c r="AL73" s="45"/>
      <c r="AM73" s="45"/>
      <c r="AN73" s="45"/>
      <c r="AO73" s="45"/>
      <c r="AP73" s="45"/>
      <c r="AQ73" s="45" t="s">
        <v>109</v>
      </c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32">
        <v>16816.599999999999</v>
      </c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>
        <v>16816.599999999999</v>
      </c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>
        <v>16816.599999999999</v>
      </c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>
        <f t="shared" si="2"/>
        <v>16816.599999999999</v>
      </c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>
        <f t="shared" si="3"/>
        <v>0</v>
      </c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>
        <f t="shared" si="4"/>
        <v>0</v>
      </c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3"/>
    </row>
    <row r="74" spans="1:166" ht="12.75" x14ac:dyDescent="0.2">
      <c r="A74" s="95" t="s">
        <v>110</v>
      </c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6"/>
      <c r="AK74" s="44"/>
      <c r="AL74" s="45"/>
      <c r="AM74" s="45"/>
      <c r="AN74" s="45"/>
      <c r="AO74" s="45"/>
      <c r="AP74" s="45"/>
      <c r="AQ74" s="45" t="s">
        <v>111</v>
      </c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32">
        <v>216000</v>
      </c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>
        <v>216000</v>
      </c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>
        <v>74727.789999999994</v>
      </c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>
        <f t="shared" si="2"/>
        <v>74727.789999999994</v>
      </c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>
        <f t="shared" si="3"/>
        <v>141272.21000000002</v>
      </c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>
        <f t="shared" si="4"/>
        <v>141272.21000000002</v>
      </c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3"/>
    </row>
    <row r="75" spans="1:166" ht="12.75" x14ac:dyDescent="0.2">
      <c r="A75" s="95" t="s">
        <v>106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6"/>
      <c r="AK75" s="44"/>
      <c r="AL75" s="45"/>
      <c r="AM75" s="45"/>
      <c r="AN75" s="45"/>
      <c r="AO75" s="45"/>
      <c r="AP75" s="45"/>
      <c r="AQ75" s="45" t="s">
        <v>112</v>
      </c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32">
        <v>791000</v>
      </c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>
        <v>791000</v>
      </c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>
        <v>642633.74</v>
      </c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>
        <f t="shared" si="2"/>
        <v>642633.74</v>
      </c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>
        <f t="shared" si="3"/>
        <v>148366.26</v>
      </c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>
        <f t="shared" si="4"/>
        <v>148366.26</v>
      </c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3"/>
    </row>
    <row r="76" spans="1:166" ht="12.75" x14ac:dyDescent="0.2">
      <c r="A76" s="95" t="s">
        <v>89</v>
      </c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6"/>
      <c r="AK76" s="44"/>
      <c r="AL76" s="45"/>
      <c r="AM76" s="45"/>
      <c r="AN76" s="45"/>
      <c r="AO76" s="45"/>
      <c r="AP76" s="45"/>
      <c r="AQ76" s="45" t="s">
        <v>113</v>
      </c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32">
        <v>6000</v>
      </c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>
        <v>6000</v>
      </c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>
        <f t="shared" si="2"/>
        <v>0</v>
      </c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>
        <f t="shared" si="3"/>
        <v>6000</v>
      </c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>
        <f t="shared" si="4"/>
        <v>6000</v>
      </c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3"/>
    </row>
    <row r="77" spans="1:166" ht="24.2" customHeight="1" x14ac:dyDescent="0.2">
      <c r="A77" s="95" t="s">
        <v>91</v>
      </c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6"/>
      <c r="AK77" s="44"/>
      <c r="AL77" s="45"/>
      <c r="AM77" s="45"/>
      <c r="AN77" s="45"/>
      <c r="AO77" s="45"/>
      <c r="AP77" s="45"/>
      <c r="AQ77" s="45" t="s">
        <v>114</v>
      </c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32">
        <v>115000</v>
      </c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>
        <v>115000</v>
      </c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>
        <f t="shared" si="2"/>
        <v>0</v>
      </c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>
        <f t="shared" si="3"/>
        <v>115000</v>
      </c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>
        <f t="shared" si="4"/>
        <v>115000</v>
      </c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3"/>
    </row>
    <row r="78" spans="1:166" ht="24.2" customHeight="1" x14ac:dyDescent="0.2">
      <c r="A78" s="95" t="s">
        <v>115</v>
      </c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6"/>
      <c r="AK78" s="44"/>
      <c r="AL78" s="45"/>
      <c r="AM78" s="45"/>
      <c r="AN78" s="45"/>
      <c r="AO78" s="45"/>
      <c r="AP78" s="45"/>
      <c r="AQ78" s="45" t="s">
        <v>116</v>
      </c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32">
        <v>20049</v>
      </c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>
        <v>20049</v>
      </c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>
        <v>20049</v>
      </c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>
        <f t="shared" si="2"/>
        <v>20049</v>
      </c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>
        <f t="shared" si="3"/>
        <v>0</v>
      </c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>
        <f t="shared" si="4"/>
        <v>0</v>
      </c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3"/>
    </row>
    <row r="79" spans="1:166" ht="24.2" customHeight="1" x14ac:dyDescent="0.2">
      <c r="A79" s="95" t="s">
        <v>93</v>
      </c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6"/>
      <c r="AK79" s="44"/>
      <c r="AL79" s="45"/>
      <c r="AM79" s="45"/>
      <c r="AN79" s="45"/>
      <c r="AO79" s="45"/>
      <c r="AP79" s="45"/>
      <c r="AQ79" s="45" t="s">
        <v>117</v>
      </c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32">
        <v>146.4</v>
      </c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>
        <v>146.4</v>
      </c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>
        <f t="shared" si="2"/>
        <v>0</v>
      </c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>
        <f t="shared" si="3"/>
        <v>146.4</v>
      </c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>
        <f t="shared" si="4"/>
        <v>146.4</v>
      </c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3"/>
    </row>
    <row r="80" spans="1:166" ht="12.75" x14ac:dyDescent="0.2">
      <c r="A80" s="95" t="s">
        <v>95</v>
      </c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6"/>
      <c r="AK80" s="44"/>
      <c r="AL80" s="45"/>
      <c r="AM80" s="45"/>
      <c r="AN80" s="45"/>
      <c r="AO80" s="45"/>
      <c r="AP80" s="45"/>
      <c r="AQ80" s="45" t="s">
        <v>118</v>
      </c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32">
        <v>22888</v>
      </c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>
        <v>22888</v>
      </c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>
        <v>10633</v>
      </c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>
        <f t="shared" si="2"/>
        <v>10633</v>
      </c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>
        <f t="shared" si="3"/>
        <v>12255</v>
      </c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>
        <f t="shared" si="4"/>
        <v>12255</v>
      </c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3"/>
    </row>
    <row r="81" spans="1:166" ht="12.75" x14ac:dyDescent="0.2">
      <c r="A81" s="95" t="s">
        <v>85</v>
      </c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6"/>
      <c r="AK81" s="44"/>
      <c r="AL81" s="45"/>
      <c r="AM81" s="45"/>
      <c r="AN81" s="45"/>
      <c r="AO81" s="45"/>
      <c r="AP81" s="45"/>
      <c r="AQ81" s="45" t="s">
        <v>119</v>
      </c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32">
        <v>20800</v>
      </c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>
        <v>20800</v>
      </c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>
        <v>8873.2800000000007</v>
      </c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>
        <f t="shared" si="2"/>
        <v>8873.2800000000007</v>
      </c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>
        <f t="shared" si="3"/>
        <v>11926.72</v>
      </c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>
        <f t="shared" si="4"/>
        <v>11926.72</v>
      </c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3"/>
    </row>
    <row r="82" spans="1:166" ht="12.75" x14ac:dyDescent="0.2">
      <c r="A82" s="95" t="s">
        <v>110</v>
      </c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6"/>
      <c r="AK82" s="44"/>
      <c r="AL82" s="45"/>
      <c r="AM82" s="45"/>
      <c r="AN82" s="45"/>
      <c r="AO82" s="45"/>
      <c r="AP82" s="45"/>
      <c r="AQ82" s="45" t="s">
        <v>120</v>
      </c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32">
        <v>19751.5</v>
      </c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>
        <v>19751.5</v>
      </c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>
        <f t="shared" si="2"/>
        <v>0</v>
      </c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>
        <f t="shared" si="3"/>
        <v>19751.5</v>
      </c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>
        <f t="shared" si="4"/>
        <v>19751.5</v>
      </c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3"/>
    </row>
    <row r="83" spans="1:166" ht="12.75" x14ac:dyDescent="0.2">
      <c r="A83" s="95" t="s">
        <v>106</v>
      </c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6"/>
      <c r="AK83" s="44"/>
      <c r="AL83" s="45"/>
      <c r="AM83" s="45"/>
      <c r="AN83" s="45"/>
      <c r="AO83" s="45"/>
      <c r="AP83" s="45"/>
      <c r="AQ83" s="45" t="s">
        <v>121</v>
      </c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32">
        <v>16200</v>
      </c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>
        <v>16200</v>
      </c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>
        <v>6859.16</v>
      </c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>
        <f t="shared" si="2"/>
        <v>6859.16</v>
      </c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>
        <f t="shared" si="3"/>
        <v>9340.84</v>
      </c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>
        <f t="shared" si="4"/>
        <v>9340.84</v>
      </c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3"/>
    </row>
    <row r="84" spans="1:166" ht="24.2" customHeight="1" x14ac:dyDescent="0.2">
      <c r="A84" s="95" t="s">
        <v>93</v>
      </c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6"/>
      <c r="AK84" s="44"/>
      <c r="AL84" s="45"/>
      <c r="AM84" s="45"/>
      <c r="AN84" s="45"/>
      <c r="AO84" s="45"/>
      <c r="AP84" s="45"/>
      <c r="AQ84" s="45" t="s">
        <v>122</v>
      </c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32">
        <v>16100</v>
      </c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>
        <v>16100</v>
      </c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>
        <v>800</v>
      </c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>
        <f t="shared" si="2"/>
        <v>800</v>
      </c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>
        <f t="shared" si="3"/>
        <v>15300</v>
      </c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>
        <f t="shared" si="4"/>
        <v>15300</v>
      </c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3"/>
    </row>
    <row r="85" spans="1:166" ht="36.4" customHeight="1" x14ac:dyDescent="0.2">
      <c r="A85" s="95" t="s">
        <v>123</v>
      </c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6"/>
      <c r="AK85" s="44"/>
      <c r="AL85" s="45"/>
      <c r="AM85" s="45"/>
      <c r="AN85" s="45"/>
      <c r="AO85" s="45"/>
      <c r="AP85" s="45"/>
      <c r="AQ85" s="45" t="s">
        <v>124</v>
      </c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32">
        <v>12600</v>
      </c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>
        <v>12600</v>
      </c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>
        <v>12600</v>
      </c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>
        <f t="shared" si="2"/>
        <v>12600</v>
      </c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>
        <f t="shared" si="3"/>
        <v>0</v>
      </c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>
        <f t="shared" si="4"/>
        <v>0</v>
      </c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3"/>
    </row>
    <row r="86" spans="1:166" ht="12.75" x14ac:dyDescent="0.2">
      <c r="A86" s="95" t="s">
        <v>110</v>
      </c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6"/>
      <c r="AK86" s="44"/>
      <c r="AL86" s="45"/>
      <c r="AM86" s="45"/>
      <c r="AN86" s="45"/>
      <c r="AO86" s="45"/>
      <c r="AP86" s="45"/>
      <c r="AQ86" s="45" t="s">
        <v>125</v>
      </c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32">
        <v>411900</v>
      </c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>
        <v>411900</v>
      </c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>
        <v>199345.13</v>
      </c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>
        <f t="shared" si="2"/>
        <v>199345.13</v>
      </c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>
        <f t="shared" si="3"/>
        <v>212554.87</v>
      </c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>
        <f t="shared" si="4"/>
        <v>212554.87</v>
      </c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3"/>
    </row>
    <row r="87" spans="1:166" ht="12.75" x14ac:dyDescent="0.2">
      <c r="A87" s="95" t="s">
        <v>95</v>
      </c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6"/>
      <c r="AK87" s="44"/>
      <c r="AL87" s="45"/>
      <c r="AM87" s="45"/>
      <c r="AN87" s="45"/>
      <c r="AO87" s="45"/>
      <c r="AP87" s="45"/>
      <c r="AQ87" s="45" t="s">
        <v>126</v>
      </c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32">
        <v>40248.5</v>
      </c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>
        <v>40248.5</v>
      </c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>
        <v>19472.5</v>
      </c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>
        <f t="shared" si="2"/>
        <v>19472.5</v>
      </c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>
        <f t="shared" si="3"/>
        <v>20776</v>
      </c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>
        <f t="shared" si="4"/>
        <v>20776</v>
      </c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3"/>
    </row>
    <row r="88" spans="1:166" ht="24" customHeight="1" x14ac:dyDescent="0.2">
      <c r="A88" s="92" t="s">
        <v>127</v>
      </c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3"/>
      <c r="AK88" s="21" t="s">
        <v>128</v>
      </c>
      <c r="AL88" s="22"/>
      <c r="AM88" s="22"/>
      <c r="AN88" s="22"/>
      <c r="AO88" s="22"/>
      <c r="AP88" s="22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16">
        <v>-599000</v>
      </c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>
        <v>-599000</v>
      </c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>
        <v>-158926.35999999999</v>
      </c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32">
        <f t="shared" si="2"/>
        <v>-158926.35999999999</v>
      </c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7"/>
    </row>
    <row r="89" spans="1:166" ht="24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</row>
    <row r="90" spans="1:166" ht="35.2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</row>
    <row r="91" spans="1:166" ht="35.2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</row>
    <row r="92" spans="1:166" ht="12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</row>
    <row r="93" spans="1:166" ht="8.2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</row>
    <row r="94" spans="1:166" ht="9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</row>
    <row r="95" spans="1:16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6" t="s">
        <v>129</v>
      </c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6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2" t="s">
        <v>130</v>
      </c>
    </row>
    <row r="96" spans="1:166" ht="12.75" customHeight="1" x14ac:dyDescent="0.2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1"/>
      <c r="AV96" s="91"/>
      <c r="AW96" s="91"/>
      <c r="AX96" s="91"/>
      <c r="AY96" s="91"/>
      <c r="AZ96" s="91"/>
      <c r="BA96" s="91"/>
      <c r="BB96" s="91"/>
      <c r="BC96" s="91"/>
      <c r="BD96" s="91"/>
      <c r="BE96" s="91"/>
      <c r="BF96" s="91"/>
      <c r="BG96" s="91"/>
      <c r="BH96" s="91"/>
      <c r="BI96" s="91"/>
      <c r="BJ96" s="91"/>
      <c r="BK96" s="91"/>
      <c r="BL96" s="91"/>
      <c r="BM96" s="91"/>
      <c r="BN96" s="91"/>
      <c r="BO96" s="91"/>
      <c r="BP96" s="91"/>
      <c r="BQ96" s="91"/>
      <c r="BR96" s="91"/>
      <c r="BS96" s="91"/>
      <c r="BT96" s="91"/>
      <c r="BU96" s="91"/>
      <c r="BV96" s="91"/>
      <c r="BW96" s="91"/>
      <c r="BX96" s="91"/>
      <c r="BY96" s="91"/>
      <c r="BZ96" s="91"/>
      <c r="CA96" s="91"/>
      <c r="CB96" s="91"/>
      <c r="CC96" s="91"/>
      <c r="CD96" s="91"/>
      <c r="CE96" s="91"/>
      <c r="CF96" s="91"/>
      <c r="CG96" s="91"/>
      <c r="CH96" s="91"/>
      <c r="CI96" s="91"/>
      <c r="CJ96" s="91"/>
      <c r="CK96" s="91"/>
      <c r="CL96" s="91"/>
      <c r="CM96" s="91"/>
      <c r="CN96" s="91"/>
      <c r="CO96" s="91"/>
      <c r="CP96" s="91"/>
      <c r="CQ96" s="91"/>
      <c r="CR96" s="91"/>
      <c r="CS96" s="91"/>
      <c r="CT96" s="91"/>
      <c r="CU96" s="91"/>
      <c r="CV96" s="91"/>
      <c r="CW96" s="91"/>
      <c r="CX96" s="91"/>
      <c r="CY96" s="91"/>
      <c r="CZ96" s="91"/>
      <c r="DA96" s="91"/>
      <c r="DB96" s="91"/>
      <c r="DC96" s="91"/>
      <c r="DD96" s="91"/>
      <c r="DE96" s="91"/>
      <c r="DF96" s="91"/>
      <c r="DG96" s="91"/>
      <c r="DH96" s="91"/>
      <c r="DI96" s="91"/>
      <c r="DJ96" s="91"/>
      <c r="DK96" s="91"/>
      <c r="DL96" s="91"/>
      <c r="DM96" s="91"/>
      <c r="DN96" s="91"/>
      <c r="DO96" s="91"/>
      <c r="DP96" s="91"/>
      <c r="DQ96" s="91"/>
      <c r="DR96" s="91"/>
      <c r="DS96" s="91"/>
      <c r="DT96" s="91"/>
      <c r="DU96" s="91"/>
      <c r="DV96" s="91"/>
      <c r="DW96" s="91"/>
      <c r="DX96" s="91"/>
      <c r="DY96" s="91"/>
      <c r="DZ96" s="91"/>
      <c r="EA96" s="91"/>
      <c r="EB96" s="91"/>
      <c r="EC96" s="91"/>
      <c r="ED96" s="91"/>
      <c r="EE96" s="91"/>
      <c r="EF96" s="91"/>
      <c r="EG96" s="91"/>
      <c r="EH96" s="91"/>
      <c r="EI96" s="91"/>
      <c r="EJ96" s="91"/>
      <c r="EK96" s="91"/>
      <c r="EL96" s="91"/>
      <c r="EM96" s="91"/>
      <c r="EN96" s="91"/>
      <c r="EO96" s="91"/>
      <c r="EP96" s="91"/>
      <c r="EQ96" s="91"/>
      <c r="ER96" s="91"/>
      <c r="ES96" s="91"/>
      <c r="ET96" s="91"/>
      <c r="EU96" s="91"/>
      <c r="EV96" s="91"/>
      <c r="EW96" s="91"/>
      <c r="EX96" s="91"/>
      <c r="EY96" s="91"/>
      <c r="EZ96" s="91"/>
      <c r="FA96" s="91"/>
      <c r="FB96" s="91"/>
      <c r="FC96" s="91"/>
      <c r="FD96" s="91"/>
      <c r="FE96" s="91"/>
      <c r="FF96" s="91"/>
      <c r="FG96" s="91"/>
      <c r="FH96" s="91"/>
      <c r="FI96" s="91"/>
      <c r="FJ96" s="91"/>
    </row>
    <row r="97" spans="1:166" ht="11.25" customHeight="1" x14ac:dyDescent="0.2">
      <c r="A97" s="84" t="s">
        <v>21</v>
      </c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9"/>
      <c r="AP97" s="83" t="s">
        <v>22</v>
      </c>
      <c r="AQ97" s="84"/>
      <c r="AR97" s="84"/>
      <c r="AS97" s="84"/>
      <c r="AT97" s="84"/>
      <c r="AU97" s="89"/>
      <c r="AV97" s="83" t="s">
        <v>131</v>
      </c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9"/>
      <c r="BL97" s="83" t="s">
        <v>71</v>
      </c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84"/>
      <c r="BZ97" s="84"/>
      <c r="CA97" s="84"/>
      <c r="CB97" s="84"/>
      <c r="CC97" s="84"/>
      <c r="CD97" s="84"/>
      <c r="CE97" s="89"/>
      <c r="CF97" s="80" t="s">
        <v>25</v>
      </c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2"/>
      <c r="ET97" s="83" t="s">
        <v>26</v>
      </c>
      <c r="EU97" s="84"/>
      <c r="EV97" s="84"/>
      <c r="EW97" s="84"/>
      <c r="EX97" s="84"/>
      <c r="EY97" s="84"/>
      <c r="EZ97" s="84"/>
      <c r="FA97" s="84"/>
      <c r="FB97" s="84"/>
      <c r="FC97" s="84"/>
      <c r="FD97" s="84"/>
      <c r="FE97" s="84"/>
      <c r="FF97" s="84"/>
      <c r="FG97" s="84"/>
      <c r="FH97" s="84"/>
      <c r="FI97" s="84"/>
      <c r="FJ97" s="85"/>
    </row>
    <row r="98" spans="1:166" ht="6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90"/>
      <c r="AP98" s="86"/>
      <c r="AQ98" s="87"/>
      <c r="AR98" s="87"/>
      <c r="AS98" s="87"/>
      <c r="AT98" s="87"/>
      <c r="AU98" s="90"/>
      <c r="AV98" s="86"/>
      <c r="AW98" s="87"/>
      <c r="AX98" s="87"/>
      <c r="AY98" s="87"/>
      <c r="AZ98" s="87"/>
      <c r="BA98" s="87"/>
      <c r="BB98" s="87"/>
      <c r="BC98" s="87"/>
      <c r="BD98" s="87"/>
      <c r="BE98" s="87"/>
      <c r="BF98" s="87"/>
      <c r="BG98" s="87"/>
      <c r="BH98" s="87"/>
      <c r="BI98" s="87"/>
      <c r="BJ98" s="87"/>
      <c r="BK98" s="90"/>
      <c r="BL98" s="86"/>
      <c r="BM98" s="87"/>
      <c r="BN98" s="87"/>
      <c r="BO98" s="87"/>
      <c r="BP98" s="87"/>
      <c r="BQ98" s="87"/>
      <c r="BR98" s="87"/>
      <c r="BS98" s="87"/>
      <c r="BT98" s="87"/>
      <c r="BU98" s="87"/>
      <c r="BV98" s="87"/>
      <c r="BW98" s="87"/>
      <c r="BX98" s="87"/>
      <c r="BY98" s="87"/>
      <c r="BZ98" s="87"/>
      <c r="CA98" s="87"/>
      <c r="CB98" s="87"/>
      <c r="CC98" s="87"/>
      <c r="CD98" s="87"/>
      <c r="CE98" s="90"/>
      <c r="CF98" s="81" t="s">
        <v>132</v>
      </c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2"/>
      <c r="CW98" s="80" t="s">
        <v>28</v>
      </c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2"/>
      <c r="DN98" s="80" t="s">
        <v>29</v>
      </c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2"/>
      <c r="EE98" s="80" t="s">
        <v>30</v>
      </c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2"/>
      <c r="ET98" s="86"/>
      <c r="EU98" s="87"/>
      <c r="EV98" s="87"/>
      <c r="EW98" s="87"/>
      <c r="EX98" s="87"/>
      <c r="EY98" s="87"/>
      <c r="EZ98" s="87"/>
      <c r="FA98" s="87"/>
      <c r="FB98" s="87"/>
      <c r="FC98" s="87"/>
      <c r="FD98" s="87"/>
      <c r="FE98" s="87"/>
      <c r="FF98" s="87"/>
      <c r="FG98" s="87"/>
      <c r="FH98" s="87"/>
      <c r="FI98" s="87"/>
      <c r="FJ98" s="88"/>
    </row>
    <row r="99" spans="1:166" ht="12" customHeight="1" x14ac:dyDescent="0.2">
      <c r="A99" s="77">
        <v>1</v>
      </c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8"/>
      <c r="AP99" s="74">
        <v>2</v>
      </c>
      <c r="AQ99" s="75"/>
      <c r="AR99" s="75"/>
      <c r="AS99" s="75"/>
      <c r="AT99" s="75"/>
      <c r="AU99" s="76"/>
      <c r="AV99" s="74">
        <v>3</v>
      </c>
      <c r="AW99" s="75"/>
      <c r="AX99" s="75"/>
      <c r="AY99" s="75"/>
      <c r="AZ99" s="75"/>
      <c r="BA99" s="75"/>
      <c r="BB99" s="75"/>
      <c r="BC99" s="75"/>
      <c r="BD99" s="75"/>
      <c r="BE99" s="63"/>
      <c r="BF99" s="63"/>
      <c r="BG99" s="63"/>
      <c r="BH99" s="63"/>
      <c r="BI99" s="63"/>
      <c r="BJ99" s="63"/>
      <c r="BK99" s="79"/>
      <c r="BL99" s="74">
        <v>4</v>
      </c>
      <c r="BM99" s="75"/>
      <c r="BN99" s="75"/>
      <c r="BO99" s="75"/>
      <c r="BP99" s="75"/>
      <c r="BQ99" s="75"/>
      <c r="BR99" s="75"/>
      <c r="BS99" s="75"/>
      <c r="BT99" s="75"/>
      <c r="BU99" s="75"/>
      <c r="BV99" s="75"/>
      <c r="BW99" s="75"/>
      <c r="BX99" s="75"/>
      <c r="BY99" s="75"/>
      <c r="BZ99" s="75"/>
      <c r="CA99" s="75"/>
      <c r="CB99" s="75"/>
      <c r="CC99" s="75"/>
      <c r="CD99" s="75"/>
      <c r="CE99" s="76"/>
      <c r="CF99" s="74">
        <v>5</v>
      </c>
      <c r="CG99" s="75"/>
      <c r="CH99" s="75"/>
      <c r="CI99" s="75"/>
      <c r="CJ99" s="75"/>
      <c r="CK99" s="75"/>
      <c r="CL99" s="75"/>
      <c r="CM99" s="75"/>
      <c r="CN99" s="75"/>
      <c r="CO99" s="75"/>
      <c r="CP99" s="75"/>
      <c r="CQ99" s="75"/>
      <c r="CR99" s="75"/>
      <c r="CS99" s="75"/>
      <c r="CT99" s="75"/>
      <c r="CU99" s="75"/>
      <c r="CV99" s="76"/>
      <c r="CW99" s="74">
        <v>6</v>
      </c>
      <c r="CX99" s="75"/>
      <c r="CY99" s="75"/>
      <c r="CZ99" s="75"/>
      <c r="DA99" s="75"/>
      <c r="DB99" s="75"/>
      <c r="DC99" s="75"/>
      <c r="DD99" s="75"/>
      <c r="DE99" s="75"/>
      <c r="DF99" s="75"/>
      <c r="DG99" s="75"/>
      <c r="DH99" s="75"/>
      <c r="DI99" s="75"/>
      <c r="DJ99" s="75"/>
      <c r="DK99" s="75"/>
      <c r="DL99" s="75"/>
      <c r="DM99" s="76"/>
      <c r="DN99" s="74">
        <v>7</v>
      </c>
      <c r="DO99" s="75"/>
      <c r="DP99" s="75"/>
      <c r="DQ99" s="75"/>
      <c r="DR99" s="75"/>
      <c r="DS99" s="75"/>
      <c r="DT99" s="75"/>
      <c r="DU99" s="75"/>
      <c r="DV99" s="75"/>
      <c r="DW99" s="75"/>
      <c r="DX99" s="75"/>
      <c r="DY99" s="75"/>
      <c r="DZ99" s="75"/>
      <c r="EA99" s="75"/>
      <c r="EB99" s="75"/>
      <c r="EC99" s="75"/>
      <c r="ED99" s="76"/>
      <c r="EE99" s="74">
        <v>8</v>
      </c>
      <c r="EF99" s="75"/>
      <c r="EG99" s="75"/>
      <c r="EH99" s="75"/>
      <c r="EI99" s="75"/>
      <c r="EJ99" s="75"/>
      <c r="EK99" s="75"/>
      <c r="EL99" s="75"/>
      <c r="EM99" s="75"/>
      <c r="EN99" s="75"/>
      <c r="EO99" s="75"/>
      <c r="EP99" s="75"/>
      <c r="EQ99" s="75"/>
      <c r="ER99" s="75"/>
      <c r="ES99" s="76"/>
      <c r="ET99" s="62">
        <v>9</v>
      </c>
      <c r="EU99" s="63"/>
      <c r="EV99" s="63"/>
      <c r="EW99" s="63"/>
      <c r="EX99" s="63"/>
      <c r="EY99" s="63"/>
      <c r="EZ99" s="63"/>
      <c r="FA99" s="63"/>
      <c r="FB99" s="63"/>
      <c r="FC99" s="63"/>
      <c r="FD99" s="63"/>
      <c r="FE99" s="63"/>
      <c r="FF99" s="63"/>
      <c r="FG99" s="63"/>
      <c r="FH99" s="63"/>
      <c r="FI99" s="63"/>
      <c r="FJ99" s="64"/>
    </row>
    <row r="100" spans="1:166" ht="37.5" customHeight="1" x14ac:dyDescent="0.2">
      <c r="A100" s="65" t="s">
        <v>133</v>
      </c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6"/>
      <c r="AP100" s="67" t="s">
        <v>134</v>
      </c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9"/>
      <c r="BF100" s="70"/>
      <c r="BG100" s="70"/>
      <c r="BH100" s="70"/>
      <c r="BI100" s="70"/>
      <c r="BJ100" s="70"/>
      <c r="BK100" s="71"/>
      <c r="BL100" s="72">
        <v>599000</v>
      </c>
      <c r="BM100" s="72"/>
      <c r="BN100" s="72"/>
      <c r="BO100" s="72"/>
      <c r="BP100" s="72"/>
      <c r="BQ100" s="72"/>
      <c r="BR100" s="72"/>
      <c r="BS100" s="72"/>
      <c r="BT100" s="72"/>
      <c r="BU100" s="72"/>
      <c r="BV100" s="72"/>
      <c r="BW100" s="72"/>
      <c r="BX100" s="72"/>
      <c r="BY100" s="72"/>
      <c r="BZ100" s="72"/>
      <c r="CA100" s="72"/>
      <c r="CB100" s="72"/>
      <c r="CC100" s="72"/>
      <c r="CD100" s="72"/>
      <c r="CE100" s="72"/>
      <c r="CF100" s="72">
        <v>158926.35999999999</v>
      </c>
      <c r="CG100" s="72"/>
      <c r="CH100" s="72"/>
      <c r="CI100" s="72"/>
      <c r="CJ100" s="72"/>
      <c r="CK100" s="72"/>
      <c r="CL100" s="72"/>
      <c r="CM100" s="72"/>
      <c r="CN100" s="72"/>
      <c r="CO100" s="72"/>
      <c r="CP100" s="72"/>
      <c r="CQ100" s="72"/>
      <c r="CR100" s="72"/>
      <c r="CS100" s="72"/>
      <c r="CT100" s="72"/>
      <c r="CU100" s="72"/>
      <c r="CV100" s="72"/>
      <c r="CW100" s="72"/>
      <c r="CX100" s="72"/>
      <c r="CY100" s="72"/>
      <c r="CZ100" s="72"/>
      <c r="DA100" s="72"/>
      <c r="DB100" s="72"/>
      <c r="DC100" s="72"/>
      <c r="DD100" s="72"/>
      <c r="DE100" s="72"/>
      <c r="DF100" s="72"/>
      <c r="DG100" s="72"/>
      <c r="DH100" s="72"/>
      <c r="DI100" s="72"/>
      <c r="DJ100" s="72"/>
      <c r="DK100" s="72"/>
      <c r="DL100" s="72"/>
      <c r="DM100" s="72"/>
      <c r="DN100" s="72"/>
      <c r="DO100" s="72"/>
      <c r="DP100" s="72"/>
      <c r="DQ100" s="72"/>
      <c r="DR100" s="72"/>
      <c r="DS100" s="72"/>
      <c r="DT100" s="72"/>
      <c r="DU100" s="72"/>
      <c r="DV100" s="72"/>
      <c r="DW100" s="72"/>
      <c r="DX100" s="72"/>
      <c r="DY100" s="72"/>
      <c r="DZ100" s="72"/>
      <c r="EA100" s="72"/>
      <c r="EB100" s="72"/>
      <c r="EC100" s="72"/>
      <c r="ED100" s="72"/>
      <c r="EE100" s="72">
        <f t="shared" ref="EE100:EE114" si="5">CF100+CW100+DN100</f>
        <v>158926.35999999999</v>
      </c>
      <c r="EF100" s="72"/>
      <c r="EG100" s="72"/>
      <c r="EH100" s="72"/>
      <c r="EI100" s="72"/>
      <c r="EJ100" s="72"/>
      <c r="EK100" s="72"/>
      <c r="EL100" s="72"/>
      <c r="EM100" s="72"/>
      <c r="EN100" s="72"/>
      <c r="EO100" s="72"/>
      <c r="EP100" s="72"/>
      <c r="EQ100" s="72"/>
      <c r="ER100" s="72"/>
      <c r="ES100" s="72"/>
      <c r="ET100" s="72">
        <f t="shared" ref="ET100:ET105" si="6">BL100-CF100-CW100-DN100</f>
        <v>440073.64</v>
      </c>
      <c r="EU100" s="72"/>
      <c r="EV100" s="72"/>
      <c r="EW100" s="72"/>
      <c r="EX100" s="72"/>
      <c r="EY100" s="72"/>
      <c r="EZ100" s="72"/>
      <c r="FA100" s="72"/>
      <c r="FB100" s="72"/>
      <c r="FC100" s="72"/>
      <c r="FD100" s="72"/>
      <c r="FE100" s="72"/>
      <c r="FF100" s="72"/>
      <c r="FG100" s="72"/>
      <c r="FH100" s="72"/>
      <c r="FI100" s="72"/>
      <c r="FJ100" s="73"/>
    </row>
    <row r="101" spans="1:166" ht="36.75" customHeight="1" x14ac:dyDescent="0.2">
      <c r="A101" s="59" t="s">
        <v>135</v>
      </c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60"/>
      <c r="AP101" s="44" t="s">
        <v>136</v>
      </c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6"/>
      <c r="BF101" s="38"/>
      <c r="BG101" s="38"/>
      <c r="BH101" s="38"/>
      <c r="BI101" s="38"/>
      <c r="BJ101" s="38"/>
      <c r="BK101" s="39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29">
        <f t="shared" si="5"/>
        <v>0</v>
      </c>
      <c r="EF101" s="30"/>
      <c r="EG101" s="30"/>
      <c r="EH101" s="30"/>
      <c r="EI101" s="30"/>
      <c r="EJ101" s="30"/>
      <c r="EK101" s="30"/>
      <c r="EL101" s="30"/>
      <c r="EM101" s="30"/>
      <c r="EN101" s="30"/>
      <c r="EO101" s="30"/>
      <c r="EP101" s="30"/>
      <c r="EQ101" s="30"/>
      <c r="ER101" s="30"/>
      <c r="ES101" s="31"/>
      <c r="ET101" s="29">
        <f t="shared" si="6"/>
        <v>0</v>
      </c>
      <c r="EU101" s="30"/>
      <c r="EV101" s="30"/>
      <c r="EW101" s="30"/>
      <c r="EX101" s="30"/>
      <c r="EY101" s="30"/>
      <c r="EZ101" s="30"/>
      <c r="FA101" s="30"/>
      <c r="FB101" s="30"/>
      <c r="FC101" s="30"/>
      <c r="FD101" s="30"/>
      <c r="FE101" s="30"/>
      <c r="FF101" s="30"/>
      <c r="FG101" s="30"/>
      <c r="FH101" s="30"/>
      <c r="FI101" s="30"/>
      <c r="FJ101" s="61"/>
    </row>
    <row r="102" spans="1:166" ht="17.25" customHeight="1" x14ac:dyDescent="0.2">
      <c r="A102" s="47" t="s">
        <v>137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8"/>
      <c r="AP102" s="49"/>
      <c r="AQ102" s="50"/>
      <c r="AR102" s="50"/>
      <c r="AS102" s="50"/>
      <c r="AT102" s="50"/>
      <c r="AU102" s="51"/>
      <c r="AV102" s="52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4"/>
      <c r="BL102" s="55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7"/>
      <c r="CF102" s="55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  <c r="CQ102" s="56"/>
      <c r="CR102" s="56"/>
      <c r="CS102" s="56"/>
      <c r="CT102" s="56"/>
      <c r="CU102" s="56"/>
      <c r="CV102" s="57"/>
      <c r="CW102" s="55"/>
      <c r="CX102" s="56"/>
      <c r="CY102" s="56"/>
      <c r="CZ102" s="56"/>
      <c r="DA102" s="56"/>
      <c r="DB102" s="56"/>
      <c r="DC102" s="56"/>
      <c r="DD102" s="56"/>
      <c r="DE102" s="56"/>
      <c r="DF102" s="56"/>
      <c r="DG102" s="56"/>
      <c r="DH102" s="56"/>
      <c r="DI102" s="56"/>
      <c r="DJ102" s="56"/>
      <c r="DK102" s="56"/>
      <c r="DL102" s="56"/>
      <c r="DM102" s="57"/>
      <c r="DN102" s="55"/>
      <c r="DO102" s="56"/>
      <c r="DP102" s="56"/>
      <c r="DQ102" s="56"/>
      <c r="DR102" s="56"/>
      <c r="DS102" s="56"/>
      <c r="DT102" s="56"/>
      <c r="DU102" s="56"/>
      <c r="DV102" s="56"/>
      <c r="DW102" s="56"/>
      <c r="DX102" s="56"/>
      <c r="DY102" s="56"/>
      <c r="DZ102" s="56"/>
      <c r="EA102" s="56"/>
      <c r="EB102" s="56"/>
      <c r="EC102" s="56"/>
      <c r="ED102" s="57"/>
      <c r="EE102" s="32">
        <f t="shared" si="5"/>
        <v>0</v>
      </c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>
        <f t="shared" si="6"/>
        <v>0</v>
      </c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3"/>
    </row>
    <row r="103" spans="1:166" ht="24" customHeight="1" x14ac:dyDescent="0.2">
      <c r="A103" s="59" t="s">
        <v>138</v>
      </c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60"/>
      <c r="AP103" s="44" t="s">
        <v>139</v>
      </c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6"/>
      <c r="BF103" s="38"/>
      <c r="BG103" s="38"/>
      <c r="BH103" s="38"/>
      <c r="BI103" s="38"/>
      <c r="BJ103" s="38"/>
      <c r="BK103" s="39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2"/>
      <c r="EE103" s="32">
        <f t="shared" si="5"/>
        <v>0</v>
      </c>
      <c r="EF103" s="32"/>
      <c r="EG103" s="32"/>
      <c r="EH103" s="32"/>
      <c r="EI103" s="32"/>
      <c r="EJ103" s="32"/>
      <c r="EK103" s="32"/>
      <c r="EL103" s="32"/>
      <c r="EM103" s="32"/>
      <c r="EN103" s="32"/>
      <c r="EO103" s="32"/>
      <c r="EP103" s="32"/>
      <c r="EQ103" s="32"/>
      <c r="ER103" s="32"/>
      <c r="ES103" s="32"/>
      <c r="ET103" s="32">
        <f t="shared" si="6"/>
        <v>0</v>
      </c>
      <c r="EU103" s="32"/>
      <c r="EV103" s="32"/>
      <c r="EW103" s="32"/>
      <c r="EX103" s="32"/>
      <c r="EY103" s="32"/>
      <c r="EZ103" s="32"/>
      <c r="FA103" s="32"/>
      <c r="FB103" s="32"/>
      <c r="FC103" s="32"/>
      <c r="FD103" s="32"/>
      <c r="FE103" s="32"/>
      <c r="FF103" s="32"/>
      <c r="FG103" s="32"/>
      <c r="FH103" s="32"/>
      <c r="FI103" s="32"/>
      <c r="FJ103" s="33"/>
    </row>
    <row r="104" spans="1:166" ht="17.25" customHeight="1" x14ac:dyDescent="0.2">
      <c r="A104" s="47" t="s">
        <v>137</v>
      </c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8"/>
      <c r="AP104" s="49"/>
      <c r="AQ104" s="50"/>
      <c r="AR104" s="50"/>
      <c r="AS104" s="50"/>
      <c r="AT104" s="50"/>
      <c r="AU104" s="51"/>
      <c r="AV104" s="52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4"/>
      <c r="BL104" s="55"/>
      <c r="BM104" s="56"/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56"/>
      <c r="BZ104" s="56"/>
      <c r="CA104" s="56"/>
      <c r="CB104" s="56"/>
      <c r="CC104" s="56"/>
      <c r="CD104" s="56"/>
      <c r="CE104" s="57"/>
      <c r="CF104" s="55"/>
      <c r="CG104" s="56"/>
      <c r="CH104" s="56"/>
      <c r="CI104" s="56"/>
      <c r="CJ104" s="56"/>
      <c r="CK104" s="56"/>
      <c r="CL104" s="56"/>
      <c r="CM104" s="56"/>
      <c r="CN104" s="56"/>
      <c r="CO104" s="56"/>
      <c r="CP104" s="56"/>
      <c r="CQ104" s="56"/>
      <c r="CR104" s="56"/>
      <c r="CS104" s="56"/>
      <c r="CT104" s="56"/>
      <c r="CU104" s="56"/>
      <c r="CV104" s="57"/>
      <c r="CW104" s="55"/>
      <c r="CX104" s="56"/>
      <c r="CY104" s="56"/>
      <c r="CZ104" s="56"/>
      <c r="DA104" s="56"/>
      <c r="DB104" s="56"/>
      <c r="DC104" s="56"/>
      <c r="DD104" s="56"/>
      <c r="DE104" s="56"/>
      <c r="DF104" s="56"/>
      <c r="DG104" s="56"/>
      <c r="DH104" s="56"/>
      <c r="DI104" s="56"/>
      <c r="DJ104" s="56"/>
      <c r="DK104" s="56"/>
      <c r="DL104" s="56"/>
      <c r="DM104" s="57"/>
      <c r="DN104" s="55"/>
      <c r="DO104" s="56"/>
      <c r="DP104" s="56"/>
      <c r="DQ104" s="56"/>
      <c r="DR104" s="56"/>
      <c r="DS104" s="56"/>
      <c r="DT104" s="56"/>
      <c r="DU104" s="56"/>
      <c r="DV104" s="56"/>
      <c r="DW104" s="56"/>
      <c r="DX104" s="56"/>
      <c r="DY104" s="56"/>
      <c r="DZ104" s="56"/>
      <c r="EA104" s="56"/>
      <c r="EB104" s="56"/>
      <c r="EC104" s="56"/>
      <c r="ED104" s="57"/>
      <c r="EE104" s="32">
        <f t="shared" si="5"/>
        <v>0</v>
      </c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>
        <f t="shared" si="6"/>
        <v>0</v>
      </c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3"/>
    </row>
    <row r="105" spans="1:166" ht="31.5" customHeight="1" x14ac:dyDescent="0.2">
      <c r="A105" s="58" t="s">
        <v>140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44" t="s">
        <v>141</v>
      </c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6"/>
      <c r="BF105" s="38"/>
      <c r="BG105" s="38"/>
      <c r="BH105" s="38"/>
      <c r="BI105" s="38"/>
      <c r="BJ105" s="38"/>
      <c r="BK105" s="39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>
        <f t="shared" si="5"/>
        <v>0</v>
      </c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>
        <f t="shared" si="6"/>
        <v>0</v>
      </c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3"/>
    </row>
    <row r="106" spans="1:166" ht="15" customHeight="1" x14ac:dyDescent="0.2">
      <c r="A106" s="35" t="s">
        <v>142</v>
      </c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44" t="s">
        <v>143</v>
      </c>
      <c r="AQ106" s="45"/>
      <c r="AR106" s="45"/>
      <c r="AS106" s="45"/>
      <c r="AT106" s="45"/>
      <c r="AU106" s="45"/>
      <c r="AV106" s="22"/>
      <c r="AW106" s="22"/>
      <c r="AX106" s="22"/>
      <c r="AY106" s="22"/>
      <c r="AZ106" s="22"/>
      <c r="BA106" s="22"/>
      <c r="BB106" s="22"/>
      <c r="BC106" s="22"/>
      <c r="BD106" s="22"/>
      <c r="BE106" s="23"/>
      <c r="BF106" s="24"/>
      <c r="BG106" s="24"/>
      <c r="BH106" s="24"/>
      <c r="BI106" s="24"/>
      <c r="BJ106" s="24"/>
      <c r="BK106" s="25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>
        <f t="shared" si="5"/>
        <v>0</v>
      </c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3"/>
    </row>
    <row r="107" spans="1:166" ht="15" customHeight="1" x14ac:dyDescent="0.2">
      <c r="A107" s="35" t="s">
        <v>144</v>
      </c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6"/>
      <c r="AP107" s="37" t="s">
        <v>145</v>
      </c>
      <c r="AQ107" s="38"/>
      <c r="AR107" s="38"/>
      <c r="AS107" s="38"/>
      <c r="AT107" s="38"/>
      <c r="AU107" s="39"/>
      <c r="AV107" s="40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2"/>
      <c r="BL107" s="29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1"/>
      <c r="CF107" s="29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1"/>
      <c r="CW107" s="29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1"/>
      <c r="DN107" s="29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1"/>
      <c r="EE107" s="32">
        <f t="shared" si="5"/>
        <v>0</v>
      </c>
      <c r="EF107" s="32"/>
      <c r="EG107" s="32"/>
      <c r="EH107" s="32"/>
      <c r="EI107" s="32"/>
      <c r="EJ107" s="32"/>
      <c r="EK107" s="32"/>
      <c r="EL107" s="32"/>
      <c r="EM107" s="32"/>
      <c r="EN107" s="32"/>
      <c r="EO107" s="32"/>
      <c r="EP107" s="32"/>
      <c r="EQ107" s="32"/>
      <c r="ER107" s="32"/>
      <c r="ES107" s="32"/>
      <c r="ET107" s="32"/>
      <c r="EU107" s="32"/>
      <c r="EV107" s="32"/>
      <c r="EW107" s="32"/>
      <c r="EX107" s="32"/>
      <c r="EY107" s="32"/>
      <c r="EZ107" s="32"/>
      <c r="FA107" s="32"/>
      <c r="FB107" s="32"/>
      <c r="FC107" s="32"/>
      <c r="FD107" s="32"/>
      <c r="FE107" s="32"/>
      <c r="FF107" s="32"/>
      <c r="FG107" s="32"/>
      <c r="FH107" s="32"/>
      <c r="FI107" s="32"/>
      <c r="FJ107" s="33"/>
    </row>
    <row r="108" spans="1:166" ht="31.5" customHeight="1" x14ac:dyDescent="0.2">
      <c r="A108" s="34" t="s">
        <v>146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43"/>
      <c r="AP108" s="44" t="s">
        <v>147</v>
      </c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6"/>
      <c r="BF108" s="38"/>
      <c r="BG108" s="38"/>
      <c r="BH108" s="38"/>
      <c r="BI108" s="38"/>
      <c r="BJ108" s="38"/>
      <c r="BK108" s="39"/>
      <c r="BL108" s="32">
        <v>599000</v>
      </c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>
        <v>158926.35999999999</v>
      </c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32"/>
      <c r="DL108" s="32"/>
      <c r="DM108" s="32"/>
      <c r="DN108" s="32"/>
      <c r="DO108" s="32"/>
      <c r="DP108" s="32"/>
      <c r="DQ108" s="32"/>
      <c r="DR108" s="32"/>
      <c r="DS108" s="32"/>
      <c r="DT108" s="32"/>
      <c r="DU108" s="32"/>
      <c r="DV108" s="32"/>
      <c r="DW108" s="32"/>
      <c r="DX108" s="32"/>
      <c r="DY108" s="32"/>
      <c r="DZ108" s="32"/>
      <c r="EA108" s="32"/>
      <c r="EB108" s="32"/>
      <c r="EC108" s="32"/>
      <c r="ED108" s="32"/>
      <c r="EE108" s="32">
        <f t="shared" si="5"/>
        <v>158926.35999999999</v>
      </c>
      <c r="EF108" s="32"/>
      <c r="EG108" s="32"/>
      <c r="EH108" s="32"/>
      <c r="EI108" s="32"/>
      <c r="EJ108" s="32"/>
      <c r="EK108" s="32"/>
      <c r="EL108" s="32"/>
      <c r="EM108" s="32"/>
      <c r="EN108" s="32"/>
      <c r="EO108" s="32"/>
      <c r="EP108" s="32"/>
      <c r="EQ108" s="32"/>
      <c r="ER108" s="32"/>
      <c r="ES108" s="32"/>
      <c r="ET108" s="32"/>
      <c r="EU108" s="32"/>
      <c r="EV108" s="32"/>
      <c r="EW108" s="32"/>
      <c r="EX108" s="32"/>
      <c r="EY108" s="32"/>
      <c r="EZ108" s="32"/>
      <c r="FA108" s="32"/>
      <c r="FB108" s="32"/>
      <c r="FC108" s="32"/>
      <c r="FD108" s="32"/>
      <c r="FE108" s="32"/>
      <c r="FF108" s="32"/>
      <c r="FG108" s="32"/>
      <c r="FH108" s="32"/>
      <c r="FI108" s="32"/>
      <c r="FJ108" s="33"/>
    </row>
    <row r="109" spans="1:166" ht="38.25" customHeight="1" x14ac:dyDescent="0.2">
      <c r="A109" s="34" t="s">
        <v>148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6"/>
      <c r="AP109" s="37" t="s">
        <v>149</v>
      </c>
      <c r="AQ109" s="38"/>
      <c r="AR109" s="38"/>
      <c r="AS109" s="38"/>
      <c r="AT109" s="38"/>
      <c r="AU109" s="39"/>
      <c r="AV109" s="40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2"/>
      <c r="BL109" s="29">
        <v>599000</v>
      </c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1"/>
      <c r="CF109" s="29">
        <v>158926.35999999999</v>
      </c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1"/>
      <c r="CW109" s="29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1"/>
      <c r="DN109" s="32"/>
      <c r="DO109" s="32"/>
      <c r="DP109" s="32"/>
      <c r="DQ109" s="32"/>
      <c r="DR109" s="32"/>
      <c r="DS109" s="32"/>
      <c r="DT109" s="32"/>
      <c r="DU109" s="32"/>
      <c r="DV109" s="32"/>
      <c r="DW109" s="32"/>
      <c r="DX109" s="32"/>
      <c r="DY109" s="32"/>
      <c r="DZ109" s="32"/>
      <c r="EA109" s="32"/>
      <c r="EB109" s="32"/>
      <c r="EC109" s="32"/>
      <c r="ED109" s="32"/>
      <c r="EE109" s="32">
        <f t="shared" si="5"/>
        <v>158926.35999999999</v>
      </c>
      <c r="EF109" s="32"/>
      <c r="EG109" s="32"/>
      <c r="EH109" s="32"/>
      <c r="EI109" s="32"/>
      <c r="EJ109" s="32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2"/>
      <c r="EV109" s="32"/>
      <c r="EW109" s="32"/>
      <c r="EX109" s="32"/>
      <c r="EY109" s="32"/>
      <c r="EZ109" s="32"/>
      <c r="FA109" s="32"/>
      <c r="FB109" s="32"/>
      <c r="FC109" s="32"/>
      <c r="FD109" s="32"/>
      <c r="FE109" s="32"/>
      <c r="FF109" s="32"/>
      <c r="FG109" s="32"/>
      <c r="FH109" s="32"/>
      <c r="FI109" s="32"/>
      <c r="FJ109" s="33"/>
    </row>
    <row r="110" spans="1:166" ht="36" customHeight="1" x14ac:dyDescent="0.2">
      <c r="A110" s="34" t="s">
        <v>150</v>
      </c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6"/>
      <c r="AP110" s="44" t="s">
        <v>151</v>
      </c>
      <c r="AQ110" s="45"/>
      <c r="AR110" s="45"/>
      <c r="AS110" s="45"/>
      <c r="AT110" s="45"/>
      <c r="AU110" s="45"/>
      <c r="AV110" s="22"/>
      <c r="AW110" s="22"/>
      <c r="AX110" s="22"/>
      <c r="AY110" s="22"/>
      <c r="AZ110" s="22"/>
      <c r="BA110" s="22"/>
      <c r="BB110" s="22"/>
      <c r="BC110" s="22"/>
      <c r="BD110" s="22"/>
      <c r="BE110" s="23"/>
      <c r="BF110" s="24"/>
      <c r="BG110" s="24"/>
      <c r="BH110" s="24"/>
      <c r="BI110" s="24"/>
      <c r="BJ110" s="24"/>
      <c r="BK110" s="25"/>
      <c r="BL110" s="32">
        <v>-4139418.1</v>
      </c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>
        <v>-1782989.93</v>
      </c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2"/>
      <c r="DQ110" s="32"/>
      <c r="DR110" s="32"/>
      <c r="DS110" s="32"/>
      <c r="DT110" s="32"/>
      <c r="DU110" s="32"/>
      <c r="DV110" s="32"/>
      <c r="DW110" s="32"/>
      <c r="DX110" s="32"/>
      <c r="DY110" s="32"/>
      <c r="DZ110" s="32"/>
      <c r="EA110" s="32"/>
      <c r="EB110" s="32"/>
      <c r="EC110" s="32"/>
      <c r="ED110" s="32"/>
      <c r="EE110" s="32">
        <f t="shared" si="5"/>
        <v>-1782989.93</v>
      </c>
      <c r="EF110" s="32"/>
      <c r="EG110" s="32"/>
      <c r="EH110" s="32"/>
      <c r="EI110" s="32"/>
      <c r="EJ110" s="32"/>
      <c r="EK110" s="32"/>
      <c r="EL110" s="32"/>
      <c r="EM110" s="32"/>
      <c r="EN110" s="32"/>
      <c r="EO110" s="32"/>
      <c r="EP110" s="32"/>
      <c r="EQ110" s="32"/>
      <c r="ER110" s="32"/>
      <c r="ES110" s="32"/>
      <c r="ET110" s="32"/>
      <c r="EU110" s="32"/>
      <c r="EV110" s="32"/>
      <c r="EW110" s="32"/>
      <c r="EX110" s="32"/>
      <c r="EY110" s="32"/>
      <c r="EZ110" s="32"/>
      <c r="FA110" s="32"/>
      <c r="FB110" s="32"/>
      <c r="FC110" s="32"/>
      <c r="FD110" s="32"/>
      <c r="FE110" s="32"/>
      <c r="FF110" s="32"/>
      <c r="FG110" s="32"/>
      <c r="FH110" s="32"/>
      <c r="FI110" s="32"/>
      <c r="FJ110" s="33"/>
    </row>
    <row r="111" spans="1:166" ht="26.25" customHeight="1" x14ac:dyDescent="0.2">
      <c r="A111" s="34" t="s">
        <v>152</v>
      </c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6"/>
      <c r="AP111" s="37" t="s">
        <v>153</v>
      </c>
      <c r="AQ111" s="38"/>
      <c r="AR111" s="38"/>
      <c r="AS111" s="38"/>
      <c r="AT111" s="38"/>
      <c r="AU111" s="39"/>
      <c r="AV111" s="40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2"/>
      <c r="BL111" s="29">
        <v>4738418.0999999996</v>
      </c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1"/>
      <c r="CF111" s="29">
        <v>1941916.29</v>
      </c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1"/>
      <c r="CW111" s="29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1"/>
      <c r="DN111" s="29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1"/>
      <c r="EE111" s="32">
        <f t="shared" si="5"/>
        <v>1941916.29</v>
      </c>
      <c r="EF111" s="32"/>
      <c r="EG111" s="32"/>
      <c r="EH111" s="32"/>
      <c r="EI111" s="32"/>
      <c r="EJ111" s="32"/>
      <c r="EK111" s="32"/>
      <c r="EL111" s="32"/>
      <c r="EM111" s="32"/>
      <c r="EN111" s="32"/>
      <c r="EO111" s="32"/>
      <c r="EP111" s="32"/>
      <c r="EQ111" s="32"/>
      <c r="ER111" s="32"/>
      <c r="ES111" s="32"/>
      <c r="ET111" s="32"/>
      <c r="EU111" s="32"/>
      <c r="EV111" s="32"/>
      <c r="EW111" s="32"/>
      <c r="EX111" s="32"/>
      <c r="EY111" s="32"/>
      <c r="EZ111" s="32"/>
      <c r="FA111" s="32"/>
      <c r="FB111" s="32"/>
      <c r="FC111" s="32"/>
      <c r="FD111" s="32"/>
      <c r="FE111" s="32"/>
      <c r="FF111" s="32"/>
      <c r="FG111" s="32"/>
      <c r="FH111" s="32"/>
      <c r="FI111" s="32"/>
      <c r="FJ111" s="33"/>
    </row>
    <row r="112" spans="1:166" ht="27.75" customHeight="1" x14ac:dyDescent="0.2">
      <c r="A112" s="34" t="s">
        <v>154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43"/>
      <c r="AP112" s="44" t="s">
        <v>155</v>
      </c>
      <c r="AQ112" s="45"/>
      <c r="AR112" s="45"/>
      <c r="AS112" s="45"/>
      <c r="AT112" s="45"/>
      <c r="AU112" s="45"/>
      <c r="AV112" s="22"/>
      <c r="AW112" s="22"/>
      <c r="AX112" s="22"/>
      <c r="AY112" s="22"/>
      <c r="AZ112" s="22"/>
      <c r="BA112" s="22"/>
      <c r="BB112" s="22"/>
      <c r="BC112" s="22"/>
      <c r="BD112" s="22"/>
      <c r="BE112" s="23"/>
      <c r="BF112" s="24"/>
      <c r="BG112" s="24"/>
      <c r="BH112" s="24"/>
      <c r="BI112" s="24"/>
      <c r="BJ112" s="24"/>
      <c r="BK112" s="25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29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1"/>
      <c r="CW112" s="32"/>
      <c r="CX112" s="32"/>
      <c r="CY112" s="32"/>
      <c r="CZ112" s="32"/>
      <c r="DA112" s="32"/>
      <c r="DB112" s="32"/>
      <c r="DC112" s="32"/>
      <c r="DD112" s="32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  <c r="DO112" s="32"/>
      <c r="DP112" s="32"/>
      <c r="DQ112" s="32"/>
      <c r="DR112" s="32"/>
      <c r="DS112" s="32"/>
      <c r="DT112" s="32"/>
      <c r="DU112" s="32"/>
      <c r="DV112" s="32"/>
      <c r="DW112" s="32"/>
      <c r="DX112" s="32"/>
      <c r="DY112" s="32"/>
      <c r="DZ112" s="32"/>
      <c r="EA112" s="32"/>
      <c r="EB112" s="32"/>
      <c r="EC112" s="32"/>
      <c r="ED112" s="32"/>
      <c r="EE112" s="32">
        <f t="shared" si="5"/>
        <v>0</v>
      </c>
      <c r="EF112" s="32"/>
      <c r="EG112" s="32"/>
      <c r="EH112" s="32"/>
      <c r="EI112" s="32"/>
      <c r="EJ112" s="32"/>
      <c r="EK112" s="32"/>
      <c r="EL112" s="32"/>
      <c r="EM112" s="32"/>
      <c r="EN112" s="32"/>
      <c r="EO112" s="32"/>
      <c r="EP112" s="32"/>
      <c r="EQ112" s="32"/>
      <c r="ER112" s="32"/>
      <c r="ES112" s="32"/>
      <c r="ET112" s="32"/>
      <c r="EU112" s="32"/>
      <c r="EV112" s="32"/>
      <c r="EW112" s="32"/>
      <c r="EX112" s="32"/>
      <c r="EY112" s="32"/>
      <c r="EZ112" s="32"/>
      <c r="FA112" s="32"/>
      <c r="FB112" s="32"/>
      <c r="FC112" s="32"/>
      <c r="FD112" s="32"/>
      <c r="FE112" s="32"/>
      <c r="FF112" s="32"/>
      <c r="FG112" s="32"/>
      <c r="FH112" s="32"/>
      <c r="FI112" s="32"/>
      <c r="FJ112" s="33"/>
    </row>
    <row r="113" spans="1:166" ht="24" customHeight="1" x14ac:dyDescent="0.2">
      <c r="A113" s="34" t="s">
        <v>156</v>
      </c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6"/>
      <c r="AP113" s="37" t="s">
        <v>157</v>
      </c>
      <c r="AQ113" s="38"/>
      <c r="AR113" s="38"/>
      <c r="AS113" s="38"/>
      <c r="AT113" s="38"/>
      <c r="AU113" s="39"/>
      <c r="AV113" s="40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2"/>
      <c r="BL113" s="29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1"/>
      <c r="CF113" s="29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1"/>
      <c r="CW113" s="29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1"/>
      <c r="DN113" s="29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1"/>
      <c r="EE113" s="32">
        <f t="shared" si="5"/>
        <v>0</v>
      </c>
      <c r="EF113" s="32"/>
      <c r="EG113" s="32"/>
      <c r="EH113" s="32"/>
      <c r="EI113" s="32"/>
      <c r="EJ113" s="32"/>
      <c r="EK113" s="32"/>
      <c r="EL113" s="32"/>
      <c r="EM113" s="32"/>
      <c r="EN113" s="32"/>
      <c r="EO113" s="32"/>
      <c r="EP113" s="32"/>
      <c r="EQ113" s="32"/>
      <c r="ER113" s="32"/>
      <c r="ES113" s="32"/>
      <c r="ET113" s="32"/>
      <c r="EU113" s="32"/>
      <c r="EV113" s="32"/>
      <c r="EW113" s="32"/>
      <c r="EX113" s="32"/>
      <c r="EY113" s="32"/>
      <c r="EZ113" s="32"/>
      <c r="FA113" s="32"/>
      <c r="FB113" s="32"/>
      <c r="FC113" s="32"/>
      <c r="FD113" s="32"/>
      <c r="FE113" s="32"/>
      <c r="FF113" s="32"/>
      <c r="FG113" s="32"/>
      <c r="FH113" s="32"/>
      <c r="FI113" s="32"/>
      <c r="FJ113" s="33"/>
    </row>
    <row r="114" spans="1:166" ht="25.5" customHeight="1" x14ac:dyDescent="0.2">
      <c r="A114" s="18" t="s">
        <v>158</v>
      </c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20"/>
      <c r="AP114" s="21" t="s">
        <v>159</v>
      </c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3"/>
      <c r="BF114" s="24"/>
      <c r="BG114" s="24"/>
      <c r="BH114" s="24"/>
      <c r="BI114" s="24"/>
      <c r="BJ114" s="24"/>
      <c r="BK114" s="25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26"/>
      <c r="CG114" s="27"/>
      <c r="CH114" s="27"/>
      <c r="CI114" s="27"/>
      <c r="CJ114" s="27"/>
      <c r="CK114" s="27"/>
      <c r="CL114" s="27"/>
      <c r="CM114" s="27"/>
      <c r="CN114" s="27"/>
      <c r="CO114" s="27"/>
      <c r="CP114" s="27"/>
      <c r="CQ114" s="27"/>
      <c r="CR114" s="27"/>
      <c r="CS114" s="27"/>
      <c r="CT114" s="27"/>
      <c r="CU114" s="27"/>
      <c r="CV114" s="28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>
        <f t="shared" si="5"/>
        <v>0</v>
      </c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7"/>
    </row>
    <row r="115" spans="1:16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</row>
    <row r="116" spans="1:16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</row>
    <row r="117" spans="1:166" ht="11.25" customHeight="1" x14ac:dyDescent="0.2">
      <c r="A117" s="1" t="s">
        <v>160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"/>
      <c r="AG117" s="1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 t="s">
        <v>161</v>
      </c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</row>
    <row r="118" spans="1:166" ht="11.25" customHeight="1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15" t="s">
        <v>162</v>
      </c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"/>
      <c r="AG118" s="1"/>
      <c r="AH118" s="15" t="s">
        <v>163</v>
      </c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 t="s">
        <v>164</v>
      </c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"/>
      <c r="DR118" s="1"/>
      <c r="DS118" s="14"/>
      <c r="DT118" s="14"/>
      <c r="DU118" s="14"/>
      <c r="DV118" s="14"/>
      <c r="DW118" s="14"/>
      <c r="DX118" s="14"/>
      <c r="DY118" s="14"/>
      <c r="DZ118" s="14"/>
      <c r="EA118" s="14"/>
      <c r="EB118" s="14"/>
      <c r="EC118" s="14"/>
      <c r="ED118" s="14"/>
      <c r="EE118" s="14"/>
      <c r="EF118" s="14"/>
      <c r="EG118" s="14"/>
      <c r="EH118" s="14"/>
      <c r="EI118" s="14"/>
      <c r="EJ118" s="14"/>
      <c r="EK118" s="14"/>
      <c r="EL118" s="14"/>
      <c r="EM118" s="14"/>
      <c r="EN118" s="14"/>
      <c r="EO118" s="14"/>
      <c r="EP118" s="14"/>
      <c r="EQ118" s="14"/>
      <c r="ER118" s="14"/>
      <c r="ES118" s="14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</row>
    <row r="119" spans="1:166" ht="11.25" customHeight="1" x14ac:dyDescent="0.2">
      <c r="A119" s="1" t="s">
        <v>165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"/>
      <c r="AG119" s="1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5" t="s">
        <v>162</v>
      </c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7"/>
      <c r="DR119" s="7"/>
      <c r="DS119" s="15" t="s">
        <v>163</v>
      </c>
      <c r="DT119" s="15"/>
      <c r="DU119" s="15"/>
      <c r="DV119" s="15"/>
      <c r="DW119" s="15"/>
      <c r="DX119" s="15"/>
      <c r="DY119" s="15"/>
      <c r="DZ119" s="15"/>
      <c r="EA119" s="15"/>
      <c r="EB119" s="15"/>
      <c r="EC119" s="15"/>
      <c r="ED119" s="15"/>
      <c r="EE119" s="15"/>
      <c r="EF119" s="15"/>
      <c r="EG119" s="15"/>
      <c r="EH119" s="15"/>
      <c r="EI119" s="15"/>
      <c r="EJ119" s="15"/>
      <c r="EK119" s="15"/>
      <c r="EL119" s="15"/>
      <c r="EM119" s="15"/>
      <c r="EN119" s="15"/>
      <c r="EO119" s="15"/>
      <c r="EP119" s="15"/>
      <c r="EQ119" s="15"/>
      <c r="ER119" s="15"/>
      <c r="ES119" s="15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</row>
    <row r="120" spans="1:16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5" t="s">
        <v>162</v>
      </c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7"/>
      <c r="AG120" s="7"/>
      <c r="AH120" s="15" t="s">
        <v>163</v>
      </c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</row>
    <row r="121" spans="1:166" ht="7.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</row>
    <row r="122" spans="1:166" ht="11.25" customHeight="1" x14ac:dyDescent="0.2">
      <c r="A122" s="12" t="s">
        <v>166</v>
      </c>
      <c r="B122" s="12"/>
      <c r="C122" s="13"/>
      <c r="D122" s="13"/>
      <c r="E122" s="13"/>
      <c r="F122" s="1" t="s">
        <v>166</v>
      </c>
      <c r="G122" s="1"/>
      <c r="H122" s="1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2">
        <v>200</v>
      </c>
      <c r="Z122" s="12"/>
      <c r="AA122" s="12"/>
      <c r="AB122" s="12"/>
      <c r="AC122" s="12"/>
      <c r="AD122" s="11"/>
      <c r="AE122" s="11"/>
      <c r="AF122" s="1"/>
      <c r="AG122" s="1" t="s">
        <v>167</v>
      </c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</row>
    <row r="123" spans="1:16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1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1"/>
      <c r="CY123" s="1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1"/>
      <c r="DW123" s="1"/>
      <c r="DX123" s="2"/>
      <c r="DY123" s="2"/>
      <c r="DZ123" s="5"/>
      <c r="EA123" s="5"/>
      <c r="EB123" s="5"/>
      <c r="EC123" s="1"/>
      <c r="ED123" s="1"/>
      <c r="EE123" s="1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2"/>
      <c r="EW123" s="2"/>
      <c r="EX123" s="2"/>
      <c r="EY123" s="2"/>
      <c r="EZ123" s="2"/>
      <c r="FA123" s="8"/>
      <c r="FB123" s="8"/>
      <c r="FC123" s="1"/>
      <c r="FD123" s="1"/>
      <c r="FE123" s="1"/>
      <c r="FF123" s="1"/>
      <c r="FG123" s="1"/>
      <c r="FH123" s="1"/>
      <c r="FI123" s="1"/>
      <c r="FJ123" s="1"/>
    </row>
    <row r="124" spans="1:166" ht="9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1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10"/>
      <c r="CY124" s="10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</row>
  </sheetData>
  <mergeCells count="812">
    <mergeCell ref="ET12:FJ12"/>
    <mergeCell ref="X10:EB10"/>
    <mergeCell ref="V6:EB6"/>
    <mergeCell ref="ET6:FJ6"/>
    <mergeCell ref="A7:BB9"/>
    <mergeCell ref="BE7:EB9"/>
    <mergeCell ref="ET7:FJ7"/>
    <mergeCell ref="ET8:FJ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5:FJ35"/>
    <mergeCell ref="CF36:CV36"/>
    <mergeCell ref="CW36:DM36"/>
    <mergeCell ref="DN36:ED36"/>
    <mergeCell ref="EE36:ES36"/>
    <mergeCell ref="A36:AM36"/>
    <mergeCell ref="AN36:AS36"/>
    <mergeCell ref="AT36:BI36"/>
    <mergeCell ref="BJ36:CE36"/>
    <mergeCell ref="ET36:FJ36"/>
    <mergeCell ref="CF35:CV35"/>
    <mergeCell ref="CW35:DM35"/>
    <mergeCell ref="DN35:ED35"/>
    <mergeCell ref="EE35:ES35"/>
    <mergeCell ref="A35:AM35"/>
    <mergeCell ref="AN35:AS35"/>
    <mergeCell ref="AT35:BI35"/>
    <mergeCell ref="BJ35:CE35"/>
    <mergeCell ref="ET37:FJ37"/>
    <mergeCell ref="BU49:CG50"/>
    <mergeCell ref="CH49:EJ49"/>
    <mergeCell ref="EK49:FJ49"/>
    <mergeCell ref="CH50:CW50"/>
    <mergeCell ref="CX50:DJ50"/>
    <mergeCell ref="DK50:DW50"/>
    <mergeCell ref="DX50:EJ50"/>
    <mergeCell ref="EK50:EW50"/>
    <mergeCell ref="A48:FJ48"/>
    <mergeCell ref="CF37:CV37"/>
    <mergeCell ref="CW37:DM37"/>
    <mergeCell ref="DN37:ED37"/>
    <mergeCell ref="EE37:ES37"/>
    <mergeCell ref="A37:AM37"/>
    <mergeCell ref="AN37:AS37"/>
    <mergeCell ref="AT37:BI37"/>
    <mergeCell ref="BJ37:CE37"/>
    <mergeCell ref="CH51:CW51"/>
    <mergeCell ref="CX51:DJ51"/>
    <mergeCell ref="DK51:DW51"/>
    <mergeCell ref="DX51:EJ51"/>
    <mergeCell ref="EK51:EW51"/>
    <mergeCell ref="EX51:FJ51"/>
    <mergeCell ref="A49:AJ50"/>
    <mergeCell ref="AK49:AP50"/>
    <mergeCell ref="AQ49:BB50"/>
    <mergeCell ref="BC49:BT50"/>
    <mergeCell ref="EX50:FJ50"/>
    <mergeCell ref="A51:AJ51"/>
    <mergeCell ref="AK51:AP51"/>
    <mergeCell ref="AQ51:BB51"/>
    <mergeCell ref="BC51:BT51"/>
    <mergeCell ref="BU51:CG51"/>
    <mergeCell ref="DX52:EJ52"/>
    <mergeCell ref="EK52:EW52"/>
    <mergeCell ref="EX52:FJ52"/>
    <mergeCell ref="EK53:EW53"/>
    <mergeCell ref="EX53:FJ53"/>
    <mergeCell ref="DX53:EJ53"/>
    <mergeCell ref="A52:AJ52"/>
    <mergeCell ref="AK52:AP52"/>
    <mergeCell ref="AQ52:BB52"/>
    <mergeCell ref="BC52:BT52"/>
    <mergeCell ref="BU52:CG52"/>
    <mergeCell ref="CH52:CW52"/>
    <mergeCell ref="A53:AJ53"/>
    <mergeCell ref="AK53:AP53"/>
    <mergeCell ref="AQ53:BB53"/>
    <mergeCell ref="BC53:BT53"/>
    <mergeCell ref="BU53:CG53"/>
    <mergeCell ref="DK53:DW53"/>
    <mergeCell ref="CH53:CW53"/>
    <mergeCell ref="CX53:DJ53"/>
    <mergeCell ref="CX52:DJ52"/>
    <mergeCell ref="DK52:DW52"/>
    <mergeCell ref="A55:AJ55"/>
    <mergeCell ref="AK55:AP55"/>
    <mergeCell ref="AQ55:BB55"/>
    <mergeCell ref="BC55:BT55"/>
    <mergeCell ref="DX55:EJ55"/>
    <mergeCell ref="A54:AJ54"/>
    <mergeCell ref="AK54:AP54"/>
    <mergeCell ref="AQ54:BB54"/>
    <mergeCell ref="BC54:BT54"/>
    <mergeCell ref="DX54:EJ54"/>
    <mergeCell ref="EK55:EW55"/>
    <mergeCell ref="EX55:FJ55"/>
    <mergeCell ref="BU55:CG55"/>
    <mergeCell ref="CH55:CW55"/>
    <mergeCell ref="CX55:DJ55"/>
    <mergeCell ref="DK55:DW55"/>
    <mergeCell ref="EX54:FJ54"/>
    <mergeCell ref="BU54:CG54"/>
    <mergeCell ref="CH54:CW54"/>
    <mergeCell ref="CX54:DJ54"/>
    <mergeCell ref="DK54:DW54"/>
    <mergeCell ref="EK54:EW54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EK56:EW56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EK58:EW58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EK60:EW60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EK62:EW62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EK64:EW64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EK66:EW66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EK68:EW68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EK70:EW70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EK72:EW72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EK74:EW74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EK76:EW76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EK78:EW78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EK80:EW80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EK82:EW82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EK84:EW84"/>
    <mergeCell ref="A87:AJ87"/>
    <mergeCell ref="AK87:AP87"/>
    <mergeCell ref="AQ87:BB87"/>
    <mergeCell ref="BC87:BT87"/>
    <mergeCell ref="DX87:EJ87"/>
    <mergeCell ref="A86:AJ86"/>
    <mergeCell ref="AK86:AP86"/>
    <mergeCell ref="AQ86:BB86"/>
    <mergeCell ref="BC86:BT86"/>
    <mergeCell ref="DX86:EJ86"/>
    <mergeCell ref="EK87:EW87"/>
    <mergeCell ref="EX87:FJ87"/>
    <mergeCell ref="BU87:CG87"/>
    <mergeCell ref="CH87:CW87"/>
    <mergeCell ref="CX87:DJ87"/>
    <mergeCell ref="DK87:DW87"/>
    <mergeCell ref="EX86:FJ86"/>
    <mergeCell ref="BU86:CG86"/>
    <mergeCell ref="CH86:CW86"/>
    <mergeCell ref="CX86:DJ86"/>
    <mergeCell ref="DK86:DW86"/>
    <mergeCell ref="EK86:EW86"/>
    <mergeCell ref="A97:AO98"/>
    <mergeCell ref="AP97:AU98"/>
    <mergeCell ref="AV97:BK98"/>
    <mergeCell ref="BL97:CE98"/>
    <mergeCell ref="A96:FJ96"/>
    <mergeCell ref="DX88:EJ88"/>
    <mergeCell ref="DK88:DW88"/>
    <mergeCell ref="A88:AJ88"/>
    <mergeCell ref="AK88:AP88"/>
    <mergeCell ref="AQ88:BB88"/>
    <mergeCell ref="BC88:BT88"/>
    <mergeCell ref="CF97:ES97"/>
    <mergeCell ref="ET97:FJ98"/>
    <mergeCell ref="CF98:CV98"/>
    <mergeCell ref="CW98:DM98"/>
    <mergeCell ref="DN98:ED98"/>
    <mergeCell ref="EE98:ES98"/>
    <mergeCell ref="EK88:EW88"/>
    <mergeCell ref="EX88:FJ88"/>
    <mergeCell ref="BU88:CG88"/>
    <mergeCell ref="CH88:CW88"/>
    <mergeCell ref="CX88:DJ88"/>
    <mergeCell ref="ET99:FJ99"/>
    <mergeCell ref="A100:AO100"/>
    <mergeCell ref="AP100:AU100"/>
    <mergeCell ref="AV100:BK100"/>
    <mergeCell ref="BL100:CE100"/>
    <mergeCell ref="CF100:CV100"/>
    <mergeCell ref="CW100:DM100"/>
    <mergeCell ref="DN100:ED100"/>
    <mergeCell ref="EE100:ES100"/>
    <mergeCell ref="ET100:FJ100"/>
    <mergeCell ref="CF99:CV99"/>
    <mergeCell ref="CW99:DM99"/>
    <mergeCell ref="DN99:ED99"/>
    <mergeCell ref="EE99:ES99"/>
    <mergeCell ref="A99:AO99"/>
    <mergeCell ref="AP99:AU99"/>
    <mergeCell ref="AV99:BK99"/>
    <mergeCell ref="BL99:CE99"/>
    <mergeCell ref="EE101:ES101"/>
    <mergeCell ref="ET101:FJ101"/>
    <mergeCell ref="ET102:FJ102"/>
    <mergeCell ref="CF102:CV102"/>
    <mergeCell ref="CW102:DM102"/>
    <mergeCell ref="DN102:ED102"/>
    <mergeCell ref="EE102:ES102"/>
    <mergeCell ref="A101:AO101"/>
    <mergeCell ref="AP101:AU101"/>
    <mergeCell ref="AV101:BK101"/>
    <mergeCell ref="BL101:CE101"/>
    <mergeCell ref="CF101:CV101"/>
    <mergeCell ref="CW101:DM101"/>
    <mergeCell ref="A102:AO102"/>
    <mergeCell ref="AP102:AU102"/>
    <mergeCell ref="AV102:BK102"/>
    <mergeCell ref="BL102:CE102"/>
    <mergeCell ref="A103:AO103"/>
    <mergeCell ref="AP103:AU103"/>
    <mergeCell ref="AV103:BK103"/>
    <mergeCell ref="BL103:CE103"/>
    <mergeCell ref="DN101:ED101"/>
    <mergeCell ref="CW103:DM103"/>
    <mergeCell ref="DN103:ED103"/>
    <mergeCell ref="EE103:ES103"/>
    <mergeCell ref="ET103:FJ103"/>
    <mergeCell ref="ET104:FJ104"/>
    <mergeCell ref="CF104:CV104"/>
    <mergeCell ref="CW104:DM104"/>
    <mergeCell ref="DN104:ED104"/>
    <mergeCell ref="EE104:ES104"/>
    <mergeCell ref="A104:AO104"/>
    <mergeCell ref="AP104:AU104"/>
    <mergeCell ref="AV104:BK104"/>
    <mergeCell ref="BL104:CE104"/>
    <mergeCell ref="A105:AO105"/>
    <mergeCell ref="AP105:AU105"/>
    <mergeCell ref="AV105:BK105"/>
    <mergeCell ref="BL105:CE105"/>
    <mergeCell ref="CF103:CV103"/>
    <mergeCell ref="EE106:ES106"/>
    <mergeCell ref="ET106:FJ106"/>
    <mergeCell ref="ET107:FJ107"/>
    <mergeCell ref="A107:AO107"/>
    <mergeCell ref="AP107:AU107"/>
    <mergeCell ref="AV107:BK107"/>
    <mergeCell ref="BL107:CE107"/>
    <mergeCell ref="CF107:CV107"/>
    <mergeCell ref="CF105:CV105"/>
    <mergeCell ref="CW105:DM105"/>
    <mergeCell ref="DN105:ED105"/>
    <mergeCell ref="EE105:ES105"/>
    <mergeCell ref="ET105:FJ105"/>
    <mergeCell ref="A106:AO106"/>
    <mergeCell ref="AP106:AU106"/>
    <mergeCell ref="AV106:BK106"/>
    <mergeCell ref="BL106:CE106"/>
    <mergeCell ref="CF106:CV106"/>
    <mergeCell ref="A108:AO108"/>
    <mergeCell ref="AP108:AU108"/>
    <mergeCell ref="AV108:BK108"/>
    <mergeCell ref="BL108:CE108"/>
    <mergeCell ref="CF108:CV108"/>
    <mergeCell ref="CW108:DM108"/>
    <mergeCell ref="DN108:ED108"/>
    <mergeCell ref="CW106:DM106"/>
    <mergeCell ref="DN106:ED106"/>
    <mergeCell ref="EE108:ES108"/>
    <mergeCell ref="ET108:FJ108"/>
    <mergeCell ref="CF109:CV109"/>
    <mergeCell ref="CW109:DM109"/>
    <mergeCell ref="DN109:ED109"/>
    <mergeCell ref="EE109:ES109"/>
    <mergeCell ref="CW107:DM107"/>
    <mergeCell ref="DN107:ED107"/>
    <mergeCell ref="EE107:ES107"/>
    <mergeCell ref="CW110:DM110"/>
    <mergeCell ref="DN110:ED110"/>
    <mergeCell ref="EE110:ES110"/>
    <mergeCell ref="ET110:FJ110"/>
    <mergeCell ref="CF111:CV111"/>
    <mergeCell ref="CW111:DM111"/>
    <mergeCell ref="DN111:ED111"/>
    <mergeCell ref="EE111:ES111"/>
    <mergeCell ref="A109:AO109"/>
    <mergeCell ref="AP109:AU109"/>
    <mergeCell ref="AV109:BK109"/>
    <mergeCell ref="BL109:CE109"/>
    <mergeCell ref="ET109:FJ109"/>
    <mergeCell ref="A110:AO110"/>
    <mergeCell ref="AP110:AU110"/>
    <mergeCell ref="AV110:BK110"/>
    <mergeCell ref="BL110:CE110"/>
    <mergeCell ref="CF110:CV110"/>
    <mergeCell ref="ET112:FJ112"/>
    <mergeCell ref="A113:AO113"/>
    <mergeCell ref="AP113:AU113"/>
    <mergeCell ref="AV113:BK113"/>
    <mergeCell ref="BL113:CE113"/>
    <mergeCell ref="ET113:FJ113"/>
    <mergeCell ref="CF113:CV113"/>
    <mergeCell ref="A111:AO111"/>
    <mergeCell ref="AP111:AU111"/>
    <mergeCell ref="AV111:BK111"/>
    <mergeCell ref="BL111:CE111"/>
    <mergeCell ref="ET111:FJ111"/>
    <mergeCell ref="A112:AO112"/>
    <mergeCell ref="AP112:AU112"/>
    <mergeCell ref="AV112:BK112"/>
    <mergeCell ref="BL112:CE112"/>
    <mergeCell ref="CF112:CV112"/>
    <mergeCell ref="CW113:DM113"/>
    <mergeCell ref="DN113:ED113"/>
    <mergeCell ref="EE113:ES113"/>
    <mergeCell ref="CW114:DM114"/>
    <mergeCell ref="DN114:ED114"/>
    <mergeCell ref="EE114:ES114"/>
    <mergeCell ref="CW112:DM112"/>
    <mergeCell ref="DN112:ED112"/>
    <mergeCell ref="EE112:ES112"/>
    <mergeCell ref="N117:AE117"/>
    <mergeCell ref="AH117:BH117"/>
    <mergeCell ref="N118:AE118"/>
    <mergeCell ref="AH118:BH118"/>
    <mergeCell ref="R119:AE119"/>
    <mergeCell ref="AH119:BH119"/>
    <mergeCell ref="ET114:FJ114"/>
    <mergeCell ref="A114:AO114"/>
    <mergeCell ref="AP114:AU114"/>
    <mergeCell ref="AV114:BK114"/>
    <mergeCell ref="BL114:CE114"/>
    <mergeCell ref="CF114:CV114"/>
    <mergeCell ref="AD122:AE122"/>
    <mergeCell ref="A122:B122"/>
    <mergeCell ref="C122:E122"/>
    <mergeCell ref="I122:X122"/>
    <mergeCell ref="Y122:AC122"/>
    <mergeCell ref="DC119:DP119"/>
    <mergeCell ref="DS119:ES119"/>
    <mergeCell ref="DC118:DP118"/>
    <mergeCell ref="DS118:ES118"/>
    <mergeCell ref="R120:AE120"/>
    <mergeCell ref="AH120:BH120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rep:2.55.0.95</dc:description>
  <cp:lastModifiedBy>User</cp:lastModifiedBy>
  <dcterms:created xsi:type="dcterms:W3CDTF">2023-07-07T08:26:21Z</dcterms:created>
  <dcterms:modified xsi:type="dcterms:W3CDTF">2023-07-10T06:04:54Z</dcterms:modified>
</cp:coreProperties>
</file>