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ГР'!$FJ$118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DX50" i="1"/>
  <c r="EK50" i="1"/>
  <c r="EX50" i="1"/>
  <c r="DX51" i="1"/>
  <c r="EK51" i="1" s="1"/>
  <c r="EX51" i="1"/>
  <c r="DX52" i="1"/>
  <c r="EK52" i="1"/>
  <c r="EX52" i="1"/>
  <c r="DX53" i="1"/>
  <c r="EK53" i="1" s="1"/>
  <c r="EX53" i="1"/>
  <c r="DX54" i="1"/>
  <c r="EK54" i="1"/>
  <c r="EX54" i="1"/>
  <c r="DX55" i="1"/>
  <c r="EK55" i="1" s="1"/>
  <c r="EX55" i="1"/>
  <c r="DX56" i="1"/>
  <c r="EK56" i="1"/>
  <c r="EX56" i="1"/>
  <c r="DX57" i="1"/>
  <c r="EK57" i="1" s="1"/>
  <c r="EX57" i="1"/>
  <c r="DX58" i="1"/>
  <c r="EK58" i="1"/>
  <c r="EX58" i="1"/>
  <c r="DX59" i="1"/>
  <c r="EK59" i="1" s="1"/>
  <c r="EX59" i="1"/>
  <c r="DX60" i="1"/>
  <c r="EK60" i="1"/>
  <c r="EX60" i="1"/>
  <c r="DX61" i="1"/>
  <c r="EK61" i="1" s="1"/>
  <c r="EX61" i="1"/>
  <c r="DX62" i="1"/>
  <c r="EK62" i="1"/>
  <c r="EX62" i="1"/>
  <c r="DX63" i="1"/>
  <c r="EK63" i="1" s="1"/>
  <c r="EX63" i="1"/>
  <c r="DX64" i="1"/>
  <c r="EK64" i="1"/>
  <c r="EX64" i="1"/>
  <c r="DX65" i="1"/>
  <c r="EK65" i="1" s="1"/>
  <c r="EX65" i="1"/>
  <c r="DX66" i="1"/>
  <c r="EK66" i="1"/>
  <c r="EX66" i="1"/>
  <c r="DX67" i="1"/>
  <c r="EK67" i="1" s="1"/>
  <c r="EX67" i="1"/>
  <c r="DX68" i="1"/>
  <c r="EK68" i="1"/>
  <c r="EX68" i="1"/>
  <c r="DX69" i="1"/>
  <c r="EK69" i="1" s="1"/>
  <c r="EX69" i="1"/>
  <c r="DX70" i="1"/>
  <c r="EK70" i="1"/>
  <c r="EX70" i="1"/>
  <c r="DX71" i="1"/>
  <c r="EK71" i="1" s="1"/>
  <c r="EX71" i="1"/>
  <c r="DX72" i="1"/>
  <c r="EK72" i="1"/>
  <c r="EX72" i="1"/>
  <c r="DX73" i="1"/>
  <c r="EK73" i="1" s="1"/>
  <c r="EX73" i="1"/>
  <c r="DX74" i="1"/>
  <c r="EK74" i="1"/>
  <c r="EX74" i="1"/>
  <c r="DX75" i="1"/>
  <c r="EK75" i="1" s="1"/>
  <c r="EX75" i="1"/>
  <c r="DX76" i="1"/>
  <c r="EK76" i="1"/>
  <c r="EX76" i="1"/>
  <c r="DX77" i="1"/>
  <c r="EK77" i="1" s="1"/>
  <c r="EX77" i="1"/>
  <c r="DX78" i="1"/>
  <c r="EK78" i="1"/>
  <c r="EX78" i="1"/>
  <c r="DX79" i="1"/>
  <c r="EK79" i="1" s="1"/>
  <c r="EX79" i="1"/>
  <c r="DX80" i="1"/>
  <c r="EK80" i="1"/>
  <c r="EX80" i="1"/>
  <c r="DX81" i="1"/>
  <c r="EK81" i="1" s="1"/>
  <c r="EX81" i="1"/>
  <c r="DX82" i="1"/>
  <c r="EK82" i="1"/>
  <c r="EX82" i="1"/>
  <c r="DX83" i="1"/>
  <c r="EE95" i="1"/>
  <c r="ET95" i="1"/>
  <c r="EE96" i="1"/>
  <c r="ET96" i="1"/>
  <c r="EE97" i="1"/>
  <c r="ET97" i="1"/>
  <c r="EE98" i="1"/>
  <c r="ET98" i="1"/>
  <c r="EE99" i="1"/>
  <c r="ET99" i="1"/>
  <c r="EE100" i="1"/>
  <c r="ET100" i="1"/>
  <c r="EE101" i="1"/>
  <c r="EE102" i="1"/>
  <c r="EE103" i="1"/>
  <c r="EE104" i="1"/>
  <c r="EE105" i="1"/>
  <c r="EE106" i="1"/>
  <c r="EE107" i="1"/>
  <c r="EE108" i="1"/>
  <c r="EE109" i="1"/>
</calcChain>
</file>

<file path=xl/sharedStrings.xml><?xml version="1.0" encoding="utf-8"?>
<sst xmlns="http://schemas.openxmlformats.org/spreadsheetml/2006/main" count="199" uniqueCount="160">
  <si>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</si>
  <si>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</si>
  <si>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</si>
  <si>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</si>
  <si>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</si>
  <si>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</si>
  <si>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</si>
  <si>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</si>
  <si>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</si>
  <si>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</si>
  <si>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</si>
  <si>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</si>
  <si>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</si>
  <si>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</si>
  <si>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</si>
  <si>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</si>
  <si>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01.04.2023 г.</t>
  </si>
  <si>
    <t>04.04.2023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</si>
  <si>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</si>
  <si>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</si>
  <si>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</si>
  <si>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</si>
  <si>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</si>
  <si>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</si>
  <si>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</si>
  <si>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</si>
  <si>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</si>
  <si>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</si>
  <si>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</si>
  <si>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</si>
  <si>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</si>
  <si>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</si>
  <si>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</si>
  <si>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</si>
  <si>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</si>
  <si>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</si>
  <si>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</si>
  <si>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</si>
  <si>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</si>
  <si>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</si>
  <si>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</si>
  <si>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</si>
  <si>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</si>
  <si>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</si>
  <si>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</si>
  <si>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00010606043100000110111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</si>
  <si>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</si>
  <si>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00010804020010000110112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</si>
  <si>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</si>
  <si>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00010904053100000110111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</si>
  <si>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</si>
  <si>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00011105035100000120121</t>
  </si>
  <si>
    <t>Доходы, поступающие в порядке возмещения расходов, понесенных в связи с эксплуатацией имущества сельских поселений</t>
  </si>
  <si>
    <t>00011302065100000130135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</si>
  <si>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</si>
  <si>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00011602020020000140145</t>
  </si>
  <si>
    <t>Невыясненные поступления, зачисляемые в бюджеты сельских поселений</t>
  </si>
  <si>
    <t>00011701050100000180181</t>
  </si>
  <si>
    <t>Средства самообложения граждан, зачисляемые в бюджеты сельских поселений</t>
  </si>
  <si>
    <t>00011714030100000150155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</si>
  <si>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</si>
  <si>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00020216001100000150151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</si>
  <si>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</si>
  <si>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00020235118100000150151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</si>
  <si>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</si>
  <si>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</si>
  <si>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</si>
  <si>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</si>
  <si>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</si>
  <si>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</si>
  <si>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</si>
  <si>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</si>
  <si>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</si>
  <si>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</si>
  <si>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</si>
  <si>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</si>
  <si>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</si>
  <si>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</si>
  <si>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</si>
  <si>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</si>
  <si>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</si>
  <si>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</si>
  <si>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</si>
  <si>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Работы, услуги по содержанию имущества</t>
  </si>
  <si>
    <t>00001049900002040244225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</si>
  <si>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</si>
  <si>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</si>
  <si>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</si>
  <si>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</si>
  <si>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Увеличение стоимости прочих материальных запасов</t>
  </si>
  <si>
    <t>00001049900002040244346</t>
  </si>
  <si>
    <t>Налоги, пошлины и сборы</t>
  </si>
  <si>
    <t>00001049900002040852291</t>
  </si>
  <si>
    <t>Штрафы за нарушение законодательства о налогах и сборах, законодательства о страховых взносах</t>
  </si>
  <si>
    <t>00001049900002040853292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</si>
  <si>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</si>
  <si>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</si>
  <si>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</si>
  <si>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</si>
  <si>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00002039900051180121211</t>
  </si>
  <si>
    <t>00002039900051180129213</t>
  </si>
  <si>
    <t>00002039900051180244346</t>
  </si>
  <si>
    <t>0000503Б100078010244225</t>
  </si>
  <si>
    <t>Коммунальные услуги</t>
  </si>
  <si>
    <t>0000503Б100078010247223</t>
  </si>
  <si>
    <t>Прочие работы, услуги</t>
  </si>
  <si>
    <t>0000503Б100078050244226</t>
  </si>
  <si>
    <t>0000503Б100078050244227</t>
  </si>
  <si>
    <t>0000503Б100078050244343</t>
  </si>
  <si>
    <t>Увеличение стоимости строительных материалов</t>
  </si>
  <si>
    <t>0000503Б100078050244344</t>
  </si>
  <si>
    <t>0000503Б100078050244346</t>
  </si>
  <si>
    <t>0000503Б100078050852291</t>
  </si>
  <si>
    <t>00008010840144091244221</t>
  </si>
  <si>
    <t>00008010840144091244223</t>
  </si>
  <si>
    <t>00008010840144091244226</t>
  </si>
  <si>
    <t>00008010840144091244346</t>
  </si>
  <si>
    <t>00008010840144091247223</t>
  </si>
  <si>
    <t>00008019900002950851291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</si>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</sst>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/>
    <xf numFmtId="0" fontId="2" fillId="0" borderId="33" xfId="0" applyFont="1" applyBorder="1" applyAlignment="1" applyProtection="1"/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>
      <alignment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" fontId="2" fillId="0" borderId="35" xfId="0" applyNumberFormat="1" applyFont="1" applyBorder="1" applyAlignment="1" applyProtection="1">
      <alignment horizontal="center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23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9"/>
  <sheetViews>
    <sheetView tabSelected="1" topLeftCell="A7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"/>
      <c r="ES4" s="1"/>
      <c r="ET4" s="77" t="s">
        <v>4</v>
      </c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9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103" t="s">
        <v>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10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7" t="s">
        <v>16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37" t="s">
        <v>17</v>
      </c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105"/>
    </row>
    <row r="7" spans="1:166" ht="15" customHeight="1" x14ac:dyDescent="0.2">
      <c r="A7" s="109" t="s">
        <v>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"/>
      <c r="BD7" s="1"/>
      <c r="BE7" s="107" t="s">
        <v>18</v>
      </c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49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112"/>
    </row>
    <row r="8" spans="1:166" ht="15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"/>
      <c r="BD8" s="1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37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2"/>
    </row>
    <row r="9" spans="1:166" ht="1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"/>
      <c r="BD9" s="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37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2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4" t="s">
        <v>19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37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105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7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105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06">
        <v>383</v>
      </c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4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100" t="s">
        <v>20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83" t="s">
        <v>21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  <c r="AN16" s="87" t="s">
        <v>22</v>
      </c>
      <c r="AO16" s="83"/>
      <c r="AP16" s="83"/>
      <c r="AQ16" s="83"/>
      <c r="AR16" s="83"/>
      <c r="AS16" s="84"/>
      <c r="AT16" s="87" t="s">
        <v>23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4"/>
      <c r="BJ16" s="87" t="s">
        <v>24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4"/>
      <c r="CF16" s="74" t="s">
        <v>25</v>
      </c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6"/>
      <c r="ET16" s="87" t="s">
        <v>26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90"/>
    </row>
    <row r="17" spans="1:166" ht="57.75" customHeigh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6"/>
      <c r="AN17" s="88"/>
      <c r="AO17" s="85"/>
      <c r="AP17" s="85"/>
      <c r="AQ17" s="85"/>
      <c r="AR17" s="85"/>
      <c r="AS17" s="86"/>
      <c r="AT17" s="88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6"/>
      <c r="BJ17" s="88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6"/>
      <c r="CF17" s="75" t="s">
        <v>27</v>
      </c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6"/>
      <c r="CW17" s="74" t="s">
        <v>28</v>
      </c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6"/>
      <c r="DN17" s="74" t="s">
        <v>29</v>
      </c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6"/>
      <c r="EE17" s="74" t="s">
        <v>30</v>
      </c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6"/>
      <c r="ET17" s="88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91"/>
    </row>
    <row r="18" spans="1:166" ht="12" customHeight="1" x14ac:dyDescent="0.2">
      <c r="A18" s="80">
        <v>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1"/>
      <c r="AN18" s="77">
        <v>2</v>
      </c>
      <c r="AO18" s="78"/>
      <c r="AP18" s="78"/>
      <c r="AQ18" s="78"/>
      <c r="AR18" s="78"/>
      <c r="AS18" s="79"/>
      <c r="AT18" s="77">
        <v>3</v>
      </c>
      <c r="AU18" s="78"/>
      <c r="AV18" s="78"/>
      <c r="AW18" s="78"/>
      <c r="AX18" s="78"/>
      <c r="AY18" s="78"/>
      <c r="AZ18" s="78"/>
      <c r="BA18" s="78"/>
      <c r="BB18" s="78"/>
      <c r="BC18" s="63"/>
      <c r="BD18" s="63"/>
      <c r="BE18" s="63"/>
      <c r="BF18" s="63"/>
      <c r="BG18" s="63"/>
      <c r="BH18" s="63"/>
      <c r="BI18" s="82"/>
      <c r="BJ18" s="77">
        <v>4</v>
      </c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9"/>
      <c r="CF18" s="77">
        <v>5</v>
      </c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9"/>
      <c r="CW18" s="77">
        <v>6</v>
      </c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9"/>
      <c r="DN18" s="77">
        <v>7</v>
      </c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9"/>
      <c r="EE18" s="77">
        <v>8</v>
      </c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9"/>
      <c r="ET18" s="62">
        <v>9</v>
      </c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4"/>
    </row>
    <row r="19" spans="1:166" ht="15" customHeight="1" x14ac:dyDescent="0.2">
      <c r="A19" s="97" t="s">
        <v>31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67" t="s">
        <v>32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9"/>
      <c r="BD19" s="70"/>
      <c r="BE19" s="70"/>
      <c r="BF19" s="70"/>
      <c r="BG19" s="70"/>
      <c r="BH19" s="70"/>
      <c r="BI19" s="71"/>
      <c r="BJ19" s="72">
        <v>2743420</v>
      </c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>
        <v>985022.53</v>
      </c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>
        <f t="shared" ref="EE19:EE35" si="0">CF19+CW19+DN19</f>
        <v>985022.53</v>
      </c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>
        <f t="shared" ref="ET19:ET35" si="1">BJ19-EE19</f>
        <v>1758397.47</v>
      </c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3"/>
    </row>
    <row r="20" spans="1:166" ht="15" customHeight="1" x14ac:dyDescent="0.2">
      <c r="A20" s="35" t="s">
        <v>33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44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6"/>
      <c r="BD20" s="38"/>
      <c r="BE20" s="38"/>
      <c r="BF20" s="38"/>
      <c r="BG20" s="38"/>
      <c r="BH20" s="38"/>
      <c r="BI20" s="39"/>
      <c r="BJ20" s="32">
        <v>2743420</v>
      </c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>
        <v>985022.53</v>
      </c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29">
        <f t="shared" si="0"/>
        <v>985022.53</v>
      </c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1"/>
      <c r="ET20" s="32">
        <f t="shared" si="1"/>
        <v>1758397.47</v>
      </c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3"/>
    </row>
    <row r="21" spans="1:166" ht="121.5" customHeight="1" x14ac:dyDescent="0.2">
      <c r="A21" s="99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6"/>
      <c r="AN21" s="44"/>
      <c r="AO21" s="45"/>
      <c r="AP21" s="45"/>
      <c r="AQ21" s="45"/>
      <c r="AR21" s="45"/>
      <c r="AS21" s="45"/>
      <c r="AT21" s="45" t="s">
        <v>35</v>
      </c>
      <c r="AU21" s="45"/>
      <c r="AV21" s="45"/>
      <c r="AW21" s="45"/>
      <c r="AX21" s="45"/>
      <c r="AY21" s="45"/>
      <c r="AZ21" s="45"/>
      <c r="BA21" s="45"/>
      <c r="BB21" s="45"/>
      <c r="BC21" s="46"/>
      <c r="BD21" s="38"/>
      <c r="BE21" s="38"/>
      <c r="BF21" s="38"/>
      <c r="BG21" s="38"/>
      <c r="BH21" s="38"/>
      <c r="BI21" s="39"/>
      <c r="BJ21" s="32">
        <v>63000</v>
      </c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>
        <v>7421.84</v>
      </c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29">
        <f t="shared" si="0"/>
        <v>7421.84</v>
      </c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1"/>
      <c r="ET21" s="32">
        <f t="shared" si="1"/>
        <v>55578.16</v>
      </c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3"/>
    </row>
    <row r="22" spans="1:166" ht="85.15" customHeight="1" x14ac:dyDescent="0.2">
      <c r="A22" s="95" t="s">
        <v>36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6"/>
      <c r="AN22" s="44"/>
      <c r="AO22" s="45"/>
      <c r="AP22" s="45"/>
      <c r="AQ22" s="45"/>
      <c r="AR22" s="45"/>
      <c r="AS22" s="45"/>
      <c r="AT22" s="45" t="s">
        <v>37</v>
      </c>
      <c r="AU22" s="45"/>
      <c r="AV22" s="45"/>
      <c r="AW22" s="45"/>
      <c r="AX22" s="45"/>
      <c r="AY22" s="45"/>
      <c r="AZ22" s="45"/>
      <c r="BA22" s="45"/>
      <c r="BB22" s="45"/>
      <c r="BC22" s="46"/>
      <c r="BD22" s="38"/>
      <c r="BE22" s="38"/>
      <c r="BF22" s="38"/>
      <c r="BG22" s="38"/>
      <c r="BH22" s="38"/>
      <c r="BI22" s="39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>
        <v>0.12</v>
      </c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29">
        <f t="shared" si="0"/>
        <v>0.12</v>
      </c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1"/>
      <c r="ET22" s="32">
        <f t="shared" si="1"/>
        <v>-0.12</v>
      </c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3"/>
    </row>
    <row r="23" spans="1:166" ht="48.6" customHeight="1" x14ac:dyDescent="0.2">
      <c r="A23" s="95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6"/>
      <c r="AN23" s="44"/>
      <c r="AO23" s="45"/>
      <c r="AP23" s="45"/>
      <c r="AQ23" s="45"/>
      <c r="AR23" s="45"/>
      <c r="AS23" s="45"/>
      <c r="AT23" s="45" t="s">
        <v>39</v>
      </c>
      <c r="AU23" s="45"/>
      <c r="AV23" s="45"/>
      <c r="AW23" s="45"/>
      <c r="AX23" s="45"/>
      <c r="AY23" s="45"/>
      <c r="AZ23" s="45"/>
      <c r="BA23" s="45"/>
      <c r="BB23" s="45"/>
      <c r="BC23" s="46"/>
      <c r="BD23" s="38"/>
      <c r="BE23" s="38"/>
      <c r="BF23" s="38"/>
      <c r="BG23" s="38"/>
      <c r="BH23" s="38"/>
      <c r="BI23" s="39"/>
      <c r="BJ23" s="32">
        <v>155000</v>
      </c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>
        <v>157841</v>
      </c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29">
        <f t="shared" si="0"/>
        <v>157841</v>
      </c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1"/>
      <c r="ET23" s="32">
        <f t="shared" si="1"/>
        <v>-2841</v>
      </c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3"/>
    </row>
    <row r="24" spans="1:166" ht="97.15" customHeight="1" x14ac:dyDescent="0.2">
      <c r="A24" s="95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6"/>
      <c r="AN24" s="44"/>
      <c r="AO24" s="45"/>
      <c r="AP24" s="45"/>
      <c r="AQ24" s="45"/>
      <c r="AR24" s="45"/>
      <c r="AS24" s="45"/>
      <c r="AT24" s="45" t="s">
        <v>41</v>
      </c>
      <c r="AU24" s="45"/>
      <c r="AV24" s="45"/>
      <c r="AW24" s="45"/>
      <c r="AX24" s="45"/>
      <c r="AY24" s="45"/>
      <c r="AZ24" s="45"/>
      <c r="BA24" s="45"/>
      <c r="BB24" s="45"/>
      <c r="BC24" s="46"/>
      <c r="BD24" s="38"/>
      <c r="BE24" s="38"/>
      <c r="BF24" s="38"/>
      <c r="BG24" s="38"/>
      <c r="BH24" s="38"/>
      <c r="BI24" s="39"/>
      <c r="BJ24" s="32">
        <v>135000</v>
      </c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>
        <v>7054.49</v>
      </c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29">
        <f t="shared" si="0"/>
        <v>7054.49</v>
      </c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1"/>
      <c r="ET24" s="32">
        <f t="shared" si="1"/>
        <v>127945.51</v>
      </c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3"/>
    </row>
    <row r="25" spans="1:166" ht="85.15" customHeight="1" x14ac:dyDescent="0.2">
      <c r="A25" s="95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6"/>
      <c r="AN25" s="44"/>
      <c r="AO25" s="45"/>
      <c r="AP25" s="45"/>
      <c r="AQ25" s="45"/>
      <c r="AR25" s="45"/>
      <c r="AS25" s="45"/>
      <c r="AT25" s="45" t="s">
        <v>43</v>
      </c>
      <c r="AU25" s="45"/>
      <c r="AV25" s="45"/>
      <c r="AW25" s="45"/>
      <c r="AX25" s="45"/>
      <c r="AY25" s="45"/>
      <c r="AZ25" s="45"/>
      <c r="BA25" s="45"/>
      <c r="BB25" s="45"/>
      <c r="BC25" s="46"/>
      <c r="BD25" s="38"/>
      <c r="BE25" s="38"/>
      <c r="BF25" s="38"/>
      <c r="BG25" s="38"/>
      <c r="BH25" s="38"/>
      <c r="BI25" s="39"/>
      <c r="BJ25" s="32">
        <v>265000</v>
      </c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>
        <v>17256</v>
      </c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29">
        <f t="shared" si="0"/>
        <v>17256</v>
      </c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1"/>
      <c r="ET25" s="32">
        <f t="shared" si="1"/>
        <v>247744</v>
      </c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3"/>
    </row>
    <row r="26" spans="1:166" ht="85.15" customHeight="1" x14ac:dyDescent="0.2">
      <c r="A26" s="95" t="s">
        <v>44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N26" s="44"/>
      <c r="AO26" s="45"/>
      <c r="AP26" s="45"/>
      <c r="AQ26" s="45"/>
      <c r="AR26" s="45"/>
      <c r="AS26" s="45"/>
      <c r="AT26" s="45" t="s">
        <v>45</v>
      </c>
      <c r="AU26" s="45"/>
      <c r="AV26" s="45"/>
      <c r="AW26" s="45"/>
      <c r="AX26" s="45"/>
      <c r="AY26" s="45"/>
      <c r="AZ26" s="45"/>
      <c r="BA26" s="45"/>
      <c r="BB26" s="45"/>
      <c r="BC26" s="46"/>
      <c r="BD26" s="38"/>
      <c r="BE26" s="38"/>
      <c r="BF26" s="38"/>
      <c r="BG26" s="38"/>
      <c r="BH26" s="38"/>
      <c r="BI26" s="39"/>
      <c r="BJ26" s="32">
        <v>397000</v>
      </c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>
        <v>6570.89</v>
      </c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29">
        <f t="shared" si="0"/>
        <v>6570.89</v>
      </c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1"/>
      <c r="ET26" s="32">
        <f t="shared" si="1"/>
        <v>390429.11</v>
      </c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3"/>
    </row>
    <row r="27" spans="1:166" ht="85.15" customHeight="1" x14ac:dyDescent="0.2">
      <c r="A27" s="95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6"/>
      <c r="AN27" s="44"/>
      <c r="AO27" s="45"/>
      <c r="AP27" s="45"/>
      <c r="AQ27" s="45"/>
      <c r="AR27" s="45"/>
      <c r="AS27" s="45"/>
      <c r="AT27" s="45" t="s">
        <v>47</v>
      </c>
      <c r="AU27" s="45"/>
      <c r="AV27" s="45"/>
      <c r="AW27" s="45"/>
      <c r="AX27" s="45"/>
      <c r="AY27" s="45"/>
      <c r="AZ27" s="45"/>
      <c r="BA27" s="45"/>
      <c r="BB27" s="45"/>
      <c r="BC27" s="46"/>
      <c r="BD27" s="38"/>
      <c r="BE27" s="38"/>
      <c r="BF27" s="38"/>
      <c r="BG27" s="38"/>
      <c r="BH27" s="38"/>
      <c r="BI27" s="39"/>
      <c r="BJ27" s="32">
        <v>2000</v>
      </c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29">
        <f t="shared" si="0"/>
        <v>0</v>
      </c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1"/>
      <c r="ET27" s="32">
        <f t="shared" si="1"/>
        <v>2000</v>
      </c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3"/>
    </row>
    <row r="28" spans="1:166" ht="85.15" customHeight="1" x14ac:dyDescent="0.2">
      <c r="A28" s="95" t="s">
        <v>48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6"/>
      <c r="AN28" s="44"/>
      <c r="AO28" s="45"/>
      <c r="AP28" s="45"/>
      <c r="AQ28" s="45"/>
      <c r="AR28" s="45"/>
      <c r="AS28" s="45"/>
      <c r="AT28" s="45" t="s">
        <v>49</v>
      </c>
      <c r="AU28" s="45"/>
      <c r="AV28" s="45"/>
      <c r="AW28" s="45"/>
      <c r="AX28" s="45"/>
      <c r="AY28" s="45"/>
      <c r="AZ28" s="45"/>
      <c r="BA28" s="45"/>
      <c r="BB28" s="45"/>
      <c r="BC28" s="46"/>
      <c r="BD28" s="38"/>
      <c r="BE28" s="38"/>
      <c r="BF28" s="38"/>
      <c r="BG28" s="38"/>
      <c r="BH28" s="38"/>
      <c r="BI28" s="39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>
        <v>1.1200000000000001</v>
      </c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29">
        <f t="shared" si="0"/>
        <v>1.1200000000000001</v>
      </c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1"/>
      <c r="ET28" s="32">
        <f t="shared" si="1"/>
        <v>-1.1200000000000001</v>
      </c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3"/>
    </row>
    <row r="29" spans="1:166" ht="72.95" customHeight="1" x14ac:dyDescent="0.2">
      <c r="A29" s="95" t="s">
        <v>50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44"/>
      <c r="AO29" s="45"/>
      <c r="AP29" s="45"/>
      <c r="AQ29" s="45"/>
      <c r="AR29" s="45"/>
      <c r="AS29" s="45"/>
      <c r="AT29" s="45" t="s">
        <v>51</v>
      </c>
      <c r="AU29" s="45"/>
      <c r="AV29" s="45"/>
      <c r="AW29" s="45"/>
      <c r="AX29" s="45"/>
      <c r="AY29" s="45"/>
      <c r="AZ29" s="45"/>
      <c r="BA29" s="45"/>
      <c r="BB29" s="45"/>
      <c r="BC29" s="46"/>
      <c r="BD29" s="38"/>
      <c r="BE29" s="38"/>
      <c r="BF29" s="38"/>
      <c r="BG29" s="38"/>
      <c r="BH29" s="38"/>
      <c r="BI29" s="39"/>
      <c r="BJ29" s="32">
        <v>63000</v>
      </c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29">
        <f t="shared" si="0"/>
        <v>0</v>
      </c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1"/>
      <c r="ET29" s="32">
        <f t="shared" si="1"/>
        <v>63000</v>
      </c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3"/>
    </row>
    <row r="30" spans="1:166" ht="48.6" customHeight="1" x14ac:dyDescent="0.2">
      <c r="A30" s="95" t="s">
        <v>52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6"/>
      <c r="AN30" s="44"/>
      <c r="AO30" s="45"/>
      <c r="AP30" s="45"/>
      <c r="AQ30" s="45"/>
      <c r="AR30" s="45"/>
      <c r="AS30" s="45"/>
      <c r="AT30" s="45" t="s">
        <v>53</v>
      </c>
      <c r="AU30" s="45"/>
      <c r="AV30" s="45"/>
      <c r="AW30" s="45"/>
      <c r="AX30" s="45"/>
      <c r="AY30" s="45"/>
      <c r="AZ30" s="45"/>
      <c r="BA30" s="45"/>
      <c r="BB30" s="45"/>
      <c r="BC30" s="46"/>
      <c r="BD30" s="38"/>
      <c r="BE30" s="38"/>
      <c r="BF30" s="38"/>
      <c r="BG30" s="38"/>
      <c r="BH30" s="38"/>
      <c r="BI30" s="39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>
        <v>20660.810000000001</v>
      </c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29">
        <f t="shared" si="0"/>
        <v>20660.810000000001</v>
      </c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1"/>
      <c r="ET30" s="32">
        <f t="shared" si="1"/>
        <v>-20660.810000000001</v>
      </c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3"/>
    </row>
    <row r="31" spans="1:166" ht="72.95" customHeight="1" x14ac:dyDescent="0.2">
      <c r="A31" s="95" t="s">
        <v>54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44"/>
      <c r="AO31" s="45"/>
      <c r="AP31" s="45"/>
      <c r="AQ31" s="45"/>
      <c r="AR31" s="45"/>
      <c r="AS31" s="45"/>
      <c r="AT31" s="45" t="s">
        <v>55</v>
      </c>
      <c r="AU31" s="45"/>
      <c r="AV31" s="45"/>
      <c r="AW31" s="45"/>
      <c r="AX31" s="45"/>
      <c r="AY31" s="45"/>
      <c r="AZ31" s="45"/>
      <c r="BA31" s="45"/>
      <c r="BB31" s="45"/>
      <c r="BC31" s="46"/>
      <c r="BD31" s="38"/>
      <c r="BE31" s="38"/>
      <c r="BF31" s="38"/>
      <c r="BG31" s="38"/>
      <c r="BH31" s="38"/>
      <c r="BI31" s="39"/>
      <c r="BJ31" s="32">
        <v>2000</v>
      </c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29">
        <f t="shared" si="0"/>
        <v>0</v>
      </c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1"/>
      <c r="ET31" s="32">
        <f t="shared" si="1"/>
        <v>2000</v>
      </c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3"/>
    </row>
    <row r="32" spans="1:166" ht="24.2" customHeight="1" x14ac:dyDescent="0.2">
      <c r="A32" s="95" t="s">
        <v>56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44"/>
      <c r="AO32" s="45"/>
      <c r="AP32" s="45"/>
      <c r="AQ32" s="45"/>
      <c r="AR32" s="45"/>
      <c r="AS32" s="45"/>
      <c r="AT32" s="45" t="s">
        <v>57</v>
      </c>
      <c r="AU32" s="45"/>
      <c r="AV32" s="45"/>
      <c r="AW32" s="45"/>
      <c r="AX32" s="45"/>
      <c r="AY32" s="45"/>
      <c r="AZ32" s="45"/>
      <c r="BA32" s="45"/>
      <c r="BB32" s="45"/>
      <c r="BC32" s="46"/>
      <c r="BD32" s="38"/>
      <c r="BE32" s="38"/>
      <c r="BF32" s="38"/>
      <c r="BG32" s="38"/>
      <c r="BH32" s="38"/>
      <c r="BI32" s="39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>
        <v>13.26</v>
      </c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29">
        <f t="shared" si="0"/>
        <v>13.26</v>
      </c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1"/>
      <c r="ET32" s="32">
        <f t="shared" si="1"/>
        <v>-13.26</v>
      </c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3"/>
    </row>
    <row r="33" spans="1:166" ht="36.4" customHeight="1" x14ac:dyDescent="0.2">
      <c r="A33" s="95" t="s">
        <v>58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44"/>
      <c r="AO33" s="45"/>
      <c r="AP33" s="45"/>
      <c r="AQ33" s="45"/>
      <c r="AR33" s="45"/>
      <c r="AS33" s="45"/>
      <c r="AT33" s="45" t="s">
        <v>59</v>
      </c>
      <c r="AU33" s="45"/>
      <c r="AV33" s="45"/>
      <c r="AW33" s="45"/>
      <c r="AX33" s="45"/>
      <c r="AY33" s="45"/>
      <c r="AZ33" s="45"/>
      <c r="BA33" s="45"/>
      <c r="BB33" s="45"/>
      <c r="BC33" s="46"/>
      <c r="BD33" s="38"/>
      <c r="BE33" s="38"/>
      <c r="BF33" s="38"/>
      <c r="BG33" s="38"/>
      <c r="BH33" s="38"/>
      <c r="BI33" s="39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>
        <v>283000</v>
      </c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29">
        <f t="shared" si="0"/>
        <v>283000</v>
      </c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1"/>
      <c r="ET33" s="32">
        <f t="shared" si="1"/>
        <v>-283000</v>
      </c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3"/>
    </row>
    <row r="34" spans="1:166" ht="36.4" customHeight="1" x14ac:dyDescent="0.2">
      <c r="A34" s="95" t="s">
        <v>60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44"/>
      <c r="AO34" s="45"/>
      <c r="AP34" s="45"/>
      <c r="AQ34" s="45"/>
      <c r="AR34" s="45"/>
      <c r="AS34" s="45"/>
      <c r="AT34" s="45" t="s">
        <v>61</v>
      </c>
      <c r="AU34" s="45"/>
      <c r="AV34" s="45"/>
      <c r="AW34" s="45"/>
      <c r="AX34" s="45"/>
      <c r="AY34" s="45"/>
      <c r="AZ34" s="45"/>
      <c r="BA34" s="45"/>
      <c r="BB34" s="45"/>
      <c r="BC34" s="46"/>
      <c r="BD34" s="38"/>
      <c r="BE34" s="38"/>
      <c r="BF34" s="38"/>
      <c r="BG34" s="38"/>
      <c r="BH34" s="38"/>
      <c r="BI34" s="39"/>
      <c r="BJ34" s="32">
        <v>1535000</v>
      </c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>
        <v>453600</v>
      </c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29">
        <f t="shared" si="0"/>
        <v>453600</v>
      </c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1"/>
      <c r="ET34" s="32">
        <f t="shared" si="1"/>
        <v>1081400</v>
      </c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3"/>
    </row>
    <row r="35" spans="1:166" ht="60.75" customHeight="1" x14ac:dyDescent="0.2">
      <c r="A35" s="95" t="s">
        <v>62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4"/>
      <c r="AO35" s="45"/>
      <c r="AP35" s="45"/>
      <c r="AQ35" s="45"/>
      <c r="AR35" s="45"/>
      <c r="AS35" s="45"/>
      <c r="AT35" s="45" t="s">
        <v>63</v>
      </c>
      <c r="AU35" s="45"/>
      <c r="AV35" s="45"/>
      <c r="AW35" s="45"/>
      <c r="AX35" s="45"/>
      <c r="AY35" s="45"/>
      <c r="AZ35" s="45"/>
      <c r="BA35" s="45"/>
      <c r="BB35" s="45"/>
      <c r="BC35" s="46"/>
      <c r="BD35" s="38"/>
      <c r="BE35" s="38"/>
      <c r="BF35" s="38"/>
      <c r="BG35" s="38"/>
      <c r="BH35" s="38"/>
      <c r="BI35" s="39"/>
      <c r="BJ35" s="32">
        <v>126420</v>
      </c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>
        <v>31603</v>
      </c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29">
        <f t="shared" si="0"/>
        <v>31603</v>
      </c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1"/>
      <c r="ET35" s="32">
        <f t="shared" si="1"/>
        <v>94817</v>
      </c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6" t="s">
        <v>64</v>
      </c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2" t="s">
        <v>65</v>
      </c>
    </row>
    <row r="46" spans="1:166" ht="12.75" customHeight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</row>
    <row r="47" spans="1:166" ht="24" customHeight="1" x14ac:dyDescent="0.2">
      <c r="A47" s="83" t="s">
        <v>21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  <c r="AK47" s="87" t="s">
        <v>22</v>
      </c>
      <c r="AL47" s="83"/>
      <c r="AM47" s="83"/>
      <c r="AN47" s="83"/>
      <c r="AO47" s="83"/>
      <c r="AP47" s="84"/>
      <c r="AQ47" s="87" t="s">
        <v>66</v>
      </c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4"/>
      <c r="BC47" s="87" t="s">
        <v>67</v>
      </c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4"/>
      <c r="BU47" s="87" t="s">
        <v>68</v>
      </c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4"/>
      <c r="CH47" s="74" t="s">
        <v>25</v>
      </c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6"/>
      <c r="EK47" s="74" t="s">
        <v>69</v>
      </c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98"/>
    </row>
    <row r="48" spans="1:166" ht="78.75" customHeight="1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6"/>
      <c r="AK48" s="88"/>
      <c r="AL48" s="85"/>
      <c r="AM48" s="85"/>
      <c r="AN48" s="85"/>
      <c r="AO48" s="85"/>
      <c r="AP48" s="86"/>
      <c r="AQ48" s="88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6"/>
      <c r="BC48" s="88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6"/>
      <c r="BU48" s="88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6"/>
      <c r="CH48" s="75" t="s">
        <v>70</v>
      </c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6"/>
      <c r="CX48" s="74" t="s">
        <v>28</v>
      </c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6"/>
      <c r="DK48" s="74" t="s">
        <v>29</v>
      </c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6"/>
      <c r="DX48" s="74" t="s">
        <v>30</v>
      </c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6"/>
      <c r="EK48" s="88" t="s">
        <v>71</v>
      </c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6"/>
      <c r="EX48" s="74" t="s">
        <v>72</v>
      </c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98"/>
    </row>
    <row r="49" spans="1:166" ht="14.25" customHeight="1" x14ac:dyDescent="0.2">
      <c r="A49" s="80">
        <v>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1"/>
      <c r="AK49" s="77">
        <v>2</v>
      </c>
      <c r="AL49" s="78"/>
      <c r="AM49" s="78"/>
      <c r="AN49" s="78"/>
      <c r="AO49" s="78"/>
      <c r="AP49" s="79"/>
      <c r="AQ49" s="77">
        <v>3</v>
      </c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9"/>
      <c r="BC49" s="77">
        <v>4</v>
      </c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9"/>
      <c r="BU49" s="77">
        <v>5</v>
      </c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9"/>
      <c r="CH49" s="77">
        <v>6</v>
      </c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9"/>
      <c r="CX49" s="77">
        <v>7</v>
      </c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9"/>
      <c r="DK49" s="77">
        <v>8</v>
      </c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9"/>
      <c r="DX49" s="77">
        <v>9</v>
      </c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9"/>
      <c r="EK49" s="77">
        <v>10</v>
      </c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62">
        <v>11</v>
      </c>
      <c r="EY49" s="63"/>
      <c r="EZ49" s="63"/>
      <c r="FA49" s="63"/>
      <c r="FB49" s="63"/>
      <c r="FC49" s="63"/>
      <c r="FD49" s="63"/>
      <c r="FE49" s="63"/>
      <c r="FF49" s="63"/>
      <c r="FG49" s="63"/>
      <c r="FH49" s="63"/>
      <c r="FI49" s="63"/>
      <c r="FJ49" s="64"/>
    </row>
    <row r="50" spans="1:166" ht="15" customHeight="1" x14ac:dyDescent="0.2">
      <c r="A50" s="97" t="s">
        <v>73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67" t="s">
        <v>74</v>
      </c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72">
        <v>3342420</v>
      </c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>
        <v>3342420</v>
      </c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>
        <v>1165089.3999999999</v>
      </c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>
        <f t="shared" ref="DX50:DX83" si="2">CH50+CX50+DK50</f>
        <v>1165089.3999999999</v>
      </c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>
        <f t="shared" ref="EK50:EK82" si="3">BC50-DX50</f>
        <v>2177330.6</v>
      </c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>
        <f t="shared" ref="EX50:EX82" si="4">BU50-DX50</f>
        <v>2177330.6</v>
      </c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3"/>
    </row>
    <row r="51" spans="1:166" ht="15" customHeight="1" x14ac:dyDescent="0.2">
      <c r="A51" s="35" t="s">
        <v>33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44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32">
        <v>3342420</v>
      </c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>
        <v>3342420</v>
      </c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>
        <v>1165089.3999999999</v>
      </c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>
        <f t="shared" si="2"/>
        <v>1165089.3999999999</v>
      </c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>
        <f t="shared" si="3"/>
        <v>2177330.6</v>
      </c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>
        <f t="shared" si="4"/>
        <v>2177330.6</v>
      </c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3"/>
    </row>
    <row r="52" spans="1:166" ht="12.75" x14ac:dyDescent="0.2">
      <c r="A52" s="95" t="s">
        <v>75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44"/>
      <c r="AL52" s="45"/>
      <c r="AM52" s="45"/>
      <c r="AN52" s="45"/>
      <c r="AO52" s="45"/>
      <c r="AP52" s="45"/>
      <c r="AQ52" s="45" t="s">
        <v>76</v>
      </c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32">
        <v>387000</v>
      </c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>
        <v>387000</v>
      </c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>
        <v>100254</v>
      </c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>
        <f t="shared" si="2"/>
        <v>100254</v>
      </c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>
        <f t="shared" si="3"/>
        <v>286746</v>
      </c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>
        <f t="shared" si="4"/>
        <v>286746</v>
      </c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3"/>
    </row>
    <row r="53" spans="1:166" ht="24.2" customHeight="1" x14ac:dyDescent="0.2">
      <c r="A53" s="95" t="s">
        <v>77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6"/>
      <c r="AK53" s="44"/>
      <c r="AL53" s="45"/>
      <c r="AM53" s="45"/>
      <c r="AN53" s="45"/>
      <c r="AO53" s="45"/>
      <c r="AP53" s="45"/>
      <c r="AQ53" s="45" t="s">
        <v>78</v>
      </c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32">
        <v>117000</v>
      </c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>
        <v>117000</v>
      </c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>
        <v>30276.71</v>
      </c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>
        <f t="shared" si="2"/>
        <v>30276.71</v>
      </c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>
        <f t="shared" si="3"/>
        <v>86723.290000000008</v>
      </c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>
        <f t="shared" si="4"/>
        <v>86723.290000000008</v>
      </c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3"/>
    </row>
    <row r="54" spans="1:166" ht="12.75" x14ac:dyDescent="0.2">
      <c r="A54" s="95" t="s">
        <v>75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44"/>
      <c r="AL54" s="45"/>
      <c r="AM54" s="45"/>
      <c r="AN54" s="45"/>
      <c r="AO54" s="45"/>
      <c r="AP54" s="45"/>
      <c r="AQ54" s="45" t="s">
        <v>79</v>
      </c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32">
        <v>355000</v>
      </c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>
        <v>355000</v>
      </c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>
        <v>92090.2</v>
      </c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>
        <f t="shared" si="2"/>
        <v>92090.2</v>
      </c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>
        <f t="shared" si="3"/>
        <v>262909.8</v>
      </c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>
        <f t="shared" si="4"/>
        <v>262909.8</v>
      </c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3"/>
    </row>
    <row r="55" spans="1:166" ht="24.2" customHeight="1" x14ac:dyDescent="0.2">
      <c r="A55" s="95" t="s">
        <v>77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6"/>
      <c r="AK55" s="44"/>
      <c r="AL55" s="45"/>
      <c r="AM55" s="45"/>
      <c r="AN55" s="45"/>
      <c r="AO55" s="45"/>
      <c r="AP55" s="45"/>
      <c r="AQ55" s="45" t="s">
        <v>80</v>
      </c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32">
        <v>107000</v>
      </c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>
        <v>107000</v>
      </c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>
        <v>27811.24</v>
      </c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>
        <f t="shared" si="2"/>
        <v>27811.24</v>
      </c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>
        <f t="shared" si="3"/>
        <v>79188.759999999995</v>
      </c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>
        <f t="shared" si="4"/>
        <v>79188.759999999995</v>
      </c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3"/>
    </row>
    <row r="56" spans="1:166" ht="12.75" x14ac:dyDescent="0.2">
      <c r="A56" s="95" t="s">
        <v>81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44"/>
      <c r="AL56" s="45"/>
      <c r="AM56" s="45"/>
      <c r="AN56" s="45"/>
      <c r="AO56" s="45"/>
      <c r="AP56" s="45"/>
      <c r="AQ56" s="45" t="s">
        <v>82</v>
      </c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2">
        <v>800</v>
      </c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>
        <v>800</v>
      </c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>
        <f t="shared" si="2"/>
        <v>0</v>
      </c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>
        <f t="shared" si="3"/>
        <v>800</v>
      </c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>
        <f t="shared" si="4"/>
        <v>800</v>
      </c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3"/>
    </row>
    <row r="57" spans="1:166" ht="24.2" customHeight="1" x14ac:dyDescent="0.2">
      <c r="A57" s="95" t="s">
        <v>83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44"/>
      <c r="AL57" s="45"/>
      <c r="AM57" s="45"/>
      <c r="AN57" s="45"/>
      <c r="AO57" s="45"/>
      <c r="AP57" s="45"/>
      <c r="AQ57" s="45" t="s">
        <v>84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32">
        <v>8200</v>
      </c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>
        <v>8200</v>
      </c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>
        <f t="shared" si="2"/>
        <v>0</v>
      </c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>
        <f t="shared" si="3"/>
        <v>8200</v>
      </c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>
        <f t="shared" si="4"/>
        <v>8200</v>
      </c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3"/>
    </row>
    <row r="58" spans="1:166" ht="12.75" x14ac:dyDescent="0.2">
      <c r="A58" s="95" t="s">
        <v>85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44"/>
      <c r="AL58" s="45"/>
      <c r="AM58" s="45"/>
      <c r="AN58" s="45"/>
      <c r="AO58" s="45"/>
      <c r="AP58" s="45"/>
      <c r="AQ58" s="45" t="s">
        <v>86</v>
      </c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32">
        <v>7000</v>
      </c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>
        <v>7000</v>
      </c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>
        <f t="shared" si="2"/>
        <v>0</v>
      </c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>
        <f t="shared" si="3"/>
        <v>7000</v>
      </c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>
        <f t="shared" si="4"/>
        <v>7000</v>
      </c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3"/>
    </row>
    <row r="59" spans="1:166" ht="24.2" customHeight="1" x14ac:dyDescent="0.2">
      <c r="A59" s="95" t="s">
        <v>87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44"/>
      <c r="AL59" s="45"/>
      <c r="AM59" s="45"/>
      <c r="AN59" s="45"/>
      <c r="AO59" s="45"/>
      <c r="AP59" s="45"/>
      <c r="AQ59" s="45" t="s">
        <v>88</v>
      </c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32">
        <v>45000</v>
      </c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>
        <v>45000</v>
      </c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>
        <f t="shared" si="2"/>
        <v>0</v>
      </c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>
        <f t="shared" si="3"/>
        <v>45000</v>
      </c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>
        <f t="shared" si="4"/>
        <v>45000</v>
      </c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3"/>
    </row>
    <row r="60" spans="1:166" ht="24.2" customHeight="1" x14ac:dyDescent="0.2">
      <c r="A60" s="95" t="s">
        <v>89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44"/>
      <c r="AL60" s="45"/>
      <c r="AM60" s="45"/>
      <c r="AN60" s="45"/>
      <c r="AO60" s="45"/>
      <c r="AP60" s="45"/>
      <c r="AQ60" s="45" t="s">
        <v>90</v>
      </c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32">
        <v>27200</v>
      </c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>
        <v>27200</v>
      </c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>
        <f t="shared" si="2"/>
        <v>0</v>
      </c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>
        <f t="shared" si="3"/>
        <v>27200</v>
      </c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>
        <f t="shared" si="4"/>
        <v>27200</v>
      </c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3"/>
    </row>
    <row r="61" spans="1:166" ht="12.75" x14ac:dyDescent="0.2">
      <c r="A61" s="95" t="s">
        <v>91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6"/>
      <c r="AK61" s="44"/>
      <c r="AL61" s="45"/>
      <c r="AM61" s="45"/>
      <c r="AN61" s="45"/>
      <c r="AO61" s="45"/>
      <c r="AP61" s="45"/>
      <c r="AQ61" s="45" t="s">
        <v>92</v>
      </c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32">
        <v>4700</v>
      </c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>
        <v>4700</v>
      </c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>
        <v>700</v>
      </c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>
        <f t="shared" si="2"/>
        <v>700</v>
      </c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>
        <f t="shared" si="3"/>
        <v>4000</v>
      </c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>
        <f t="shared" si="4"/>
        <v>4000</v>
      </c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3"/>
    </row>
    <row r="62" spans="1:166" ht="48.6" customHeight="1" x14ac:dyDescent="0.2">
      <c r="A62" s="95" t="s">
        <v>93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6"/>
      <c r="AK62" s="44"/>
      <c r="AL62" s="45"/>
      <c r="AM62" s="45"/>
      <c r="AN62" s="45"/>
      <c r="AO62" s="45"/>
      <c r="AP62" s="45"/>
      <c r="AQ62" s="45" t="s">
        <v>94</v>
      </c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32">
        <v>1000</v>
      </c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>
        <v>1000</v>
      </c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>
        <f t="shared" si="2"/>
        <v>0</v>
      </c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>
        <f t="shared" si="3"/>
        <v>1000</v>
      </c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>
        <f t="shared" si="4"/>
        <v>1000</v>
      </c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3"/>
    </row>
    <row r="63" spans="1:166" ht="24.2" customHeight="1" x14ac:dyDescent="0.2">
      <c r="A63" s="95" t="s">
        <v>95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6"/>
      <c r="AK63" s="44"/>
      <c r="AL63" s="45"/>
      <c r="AM63" s="45"/>
      <c r="AN63" s="45"/>
      <c r="AO63" s="45"/>
      <c r="AP63" s="45"/>
      <c r="AQ63" s="45" t="s">
        <v>96</v>
      </c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32">
        <v>800</v>
      </c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>
        <v>800</v>
      </c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>
        <f t="shared" si="2"/>
        <v>0</v>
      </c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>
        <f t="shared" si="3"/>
        <v>800</v>
      </c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>
        <f t="shared" si="4"/>
        <v>800</v>
      </c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3"/>
    </row>
    <row r="64" spans="1:166" ht="12.75" x14ac:dyDescent="0.2">
      <c r="A64" s="95" t="s">
        <v>75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6"/>
      <c r="AK64" s="44"/>
      <c r="AL64" s="45"/>
      <c r="AM64" s="45"/>
      <c r="AN64" s="45"/>
      <c r="AO64" s="45"/>
      <c r="AP64" s="45"/>
      <c r="AQ64" s="45" t="s">
        <v>97</v>
      </c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32">
        <v>314800</v>
      </c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>
        <v>314800</v>
      </c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>
        <v>69738</v>
      </c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>
        <f t="shared" si="2"/>
        <v>69738</v>
      </c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>
        <f t="shared" si="3"/>
        <v>245062</v>
      </c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>
        <f t="shared" si="4"/>
        <v>245062</v>
      </c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3"/>
    </row>
    <row r="65" spans="1:166" ht="24.2" customHeight="1" x14ac:dyDescent="0.2">
      <c r="A65" s="95" t="s">
        <v>77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6"/>
      <c r="AK65" s="44"/>
      <c r="AL65" s="45"/>
      <c r="AM65" s="45"/>
      <c r="AN65" s="45"/>
      <c r="AO65" s="45"/>
      <c r="AP65" s="45"/>
      <c r="AQ65" s="45" t="s">
        <v>98</v>
      </c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32">
        <v>95000</v>
      </c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>
        <v>95000</v>
      </c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>
        <v>21060.87</v>
      </c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>
        <f t="shared" si="2"/>
        <v>21060.87</v>
      </c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>
        <f t="shared" si="3"/>
        <v>73939.13</v>
      </c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>
        <f t="shared" si="4"/>
        <v>73939.13</v>
      </c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3"/>
    </row>
    <row r="66" spans="1:166" ht="12.75" x14ac:dyDescent="0.2">
      <c r="A66" s="95" t="s">
        <v>75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6"/>
      <c r="AK66" s="44"/>
      <c r="AL66" s="45"/>
      <c r="AM66" s="45"/>
      <c r="AN66" s="45"/>
      <c r="AO66" s="45"/>
      <c r="AP66" s="45"/>
      <c r="AQ66" s="45" t="s">
        <v>99</v>
      </c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32">
        <v>88881</v>
      </c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>
        <v>88881</v>
      </c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>
        <v>22220.25</v>
      </c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>
        <f t="shared" si="2"/>
        <v>22220.25</v>
      </c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>
        <f t="shared" si="3"/>
        <v>66660.75</v>
      </c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>
        <f t="shared" si="4"/>
        <v>66660.75</v>
      </c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3"/>
    </row>
    <row r="67" spans="1:166" ht="24.2" customHeight="1" x14ac:dyDescent="0.2">
      <c r="A67" s="95" t="s">
        <v>77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6"/>
      <c r="AK67" s="44"/>
      <c r="AL67" s="45"/>
      <c r="AM67" s="45"/>
      <c r="AN67" s="45"/>
      <c r="AO67" s="45"/>
      <c r="AP67" s="45"/>
      <c r="AQ67" s="45" t="s">
        <v>100</v>
      </c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32">
        <v>26841</v>
      </c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>
        <v>26841</v>
      </c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>
        <v>6710.53</v>
      </c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>
        <f t="shared" si="2"/>
        <v>6710.53</v>
      </c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>
        <f t="shared" si="3"/>
        <v>20130.47</v>
      </c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>
        <f t="shared" si="4"/>
        <v>20130.47</v>
      </c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3"/>
    </row>
    <row r="68" spans="1:166" ht="24.2" customHeight="1" x14ac:dyDescent="0.2">
      <c r="A68" s="95" t="s">
        <v>89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6"/>
      <c r="AK68" s="44"/>
      <c r="AL68" s="45"/>
      <c r="AM68" s="45"/>
      <c r="AN68" s="45"/>
      <c r="AO68" s="45"/>
      <c r="AP68" s="45"/>
      <c r="AQ68" s="45" t="s">
        <v>101</v>
      </c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32">
        <v>10698</v>
      </c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>
        <v>10698</v>
      </c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>
        <f t="shared" si="2"/>
        <v>0</v>
      </c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>
        <f t="shared" si="3"/>
        <v>10698</v>
      </c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>
        <f t="shared" si="4"/>
        <v>10698</v>
      </c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3"/>
    </row>
    <row r="69" spans="1:166" ht="24.2" customHeight="1" x14ac:dyDescent="0.2">
      <c r="A69" s="95" t="s">
        <v>83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6"/>
      <c r="AK69" s="44"/>
      <c r="AL69" s="45"/>
      <c r="AM69" s="45"/>
      <c r="AN69" s="45"/>
      <c r="AO69" s="45"/>
      <c r="AP69" s="45"/>
      <c r="AQ69" s="45" t="s">
        <v>102</v>
      </c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32">
        <v>16816.599999999999</v>
      </c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>
        <v>16816.599999999999</v>
      </c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>
        <f t="shared" si="2"/>
        <v>0</v>
      </c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>
        <f t="shared" si="3"/>
        <v>16816.599999999999</v>
      </c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>
        <f t="shared" si="4"/>
        <v>16816.599999999999</v>
      </c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3"/>
    </row>
    <row r="70" spans="1:166" ht="12.75" x14ac:dyDescent="0.2">
      <c r="A70" s="95" t="s">
        <v>103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44"/>
      <c r="AL70" s="45"/>
      <c r="AM70" s="45"/>
      <c r="AN70" s="45"/>
      <c r="AO70" s="45"/>
      <c r="AP70" s="45"/>
      <c r="AQ70" s="45" t="s">
        <v>104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32">
        <v>216000</v>
      </c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>
        <v>216000</v>
      </c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>
        <v>22468.9</v>
      </c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>
        <f t="shared" si="2"/>
        <v>22468.9</v>
      </c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>
        <f t="shared" si="3"/>
        <v>193531.1</v>
      </c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>
        <f t="shared" si="4"/>
        <v>193531.1</v>
      </c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3"/>
    </row>
    <row r="71" spans="1:166" ht="12.75" x14ac:dyDescent="0.2">
      <c r="A71" s="95" t="s">
        <v>105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44"/>
      <c r="AL71" s="45"/>
      <c r="AM71" s="45"/>
      <c r="AN71" s="45"/>
      <c r="AO71" s="45"/>
      <c r="AP71" s="45"/>
      <c r="AQ71" s="45" t="s">
        <v>106</v>
      </c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32">
        <v>811000</v>
      </c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>
        <v>811000</v>
      </c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>
        <v>625743.26</v>
      </c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>
        <f t="shared" si="2"/>
        <v>625743.26</v>
      </c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>
        <f t="shared" si="3"/>
        <v>185256.74</v>
      </c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>
        <f t="shared" si="4"/>
        <v>185256.74</v>
      </c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3"/>
    </row>
    <row r="72" spans="1:166" ht="12.75" x14ac:dyDescent="0.2">
      <c r="A72" s="95" t="s">
        <v>85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44"/>
      <c r="AL72" s="45"/>
      <c r="AM72" s="45"/>
      <c r="AN72" s="45"/>
      <c r="AO72" s="45"/>
      <c r="AP72" s="45"/>
      <c r="AQ72" s="45" t="s">
        <v>107</v>
      </c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32">
        <v>6000</v>
      </c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>
        <v>6000</v>
      </c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>
        <f t="shared" si="2"/>
        <v>0</v>
      </c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>
        <f t="shared" si="3"/>
        <v>6000</v>
      </c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>
        <f t="shared" si="4"/>
        <v>6000</v>
      </c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3"/>
    </row>
    <row r="73" spans="1:166" ht="24.2" customHeight="1" x14ac:dyDescent="0.2">
      <c r="A73" s="95" t="s">
        <v>87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4"/>
      <c r="AL73" s="45"/>
      <c r="AM73" s="45"/>
      <c r="AN73" s="45"/>
      <c r="AO73" s="45"/>
      <c r="AP73" s="45"/>
      <c r="AQ73" s="45" t="s">
        <v>108</v>
      </c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32">
        <v>115000</v>
      </c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>
        <v>115000</v>
      </c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>
        <f t="shared" si="2"/>
        <v>0</v>
      </c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>
        <f t="shared" si="3"/>
        <v>115000</v>
      </c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>
        <f t="shared" si="4"/>
        <v>115000</v>
      </c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3"/>
    </row>
    <row r="74" spans="1:166" ht="24.2" customHeight="1" x14ac:dyDescent="0.2">
      <c r="A74" s="95" t="s">
        <v>109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6"/>
      <c r="AK74" s="44"/>
      <c r="AL74" s="45"/>
      <c r="AM74" s="45"/>
      <c r="AN74" s="45"/>
      <c r="AO74" s="45"/>
      <c r="AP74" s="45"/>
      <c r="AQ74" s="45" t="s">
        <v>110</v>
      </c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32">
        <v>8000</v>
      </c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>
        <v>8000</v>
      </c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>
        <f t="shared" si="2"/>
        <v>0</v>
      </c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>
        <f t="shared" si="3"/>
        <v>8000</v>
      </c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>
        <f t="shared" si="4"/>
        <v>8000</v>
      </c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3"/>
    </row>
    <row r="75" spans="1:166" ht="24.2" customHeight="1" x14ac:dyDescent="0.2">
      <c r="A75" s="95" t="s">
        <v>89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6"/>
      <c r="AK75" s="44"/>
      <c r="AL75" s="45"/>
      <c r="AM75" s="45"/>
      <c r="AN75" s="45"/>
      <c r="AO75" s="45"/>
      <c r="AP75" s="45"/>
      <c r="AQ75" s="45" t="s">
        <v>111</v>
      </c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32">
        <v>15083.4</v>
      </c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>
        <v>15083.4</v>
      </c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>
        <f t="shared" si="2"/>
        <v>0</v>
      </c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>
        <f t="shared" si="3"/>
        <v>15083.4</v>
      </c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>
        <f t="shared" si="4"/>
        <v>15083.4</v>
      </c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3"/>
    </row>
    <row r="76" spans="1:166" ht="12.75" x14ac:dyDescent="0.2">
      <c r="A76" s="95" t="s">
        <v>91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44"/>
      <c r="AL76" s="45"/>
      <c r="AM76" s="45"/>
      <c r="AN76" s="45"/>
      <c r="AO76" s="45"/>
      <c r="AP76" s="45"/>
      <c r="AQ76" s="45" t="s">
        <v>112</v>
      </c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32">
        <v>20000</v>
      </c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>
        <v>20000</v>
      </c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>
        <f t="shared" si="2"/>
        <v>0</v>
      </c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>
        <f t="shared" si="3"/>
        <v>20000</v>
      </c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>
        <f t="shared" si="4"/>
        <v>20000</v>
      </c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3"/>
    </row>
    <row r="77" spans="1:166" ht="12.75" x14ac:dyDescent="0.2">
      <c r="A77" s="95" t="s">
        <v>81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44"/>
      <c r="AL77" s="45"/>
      <c r="AM77" s="45"/>
      <c r="AN77" s="45"/>
      <c r="AO77" s="45"/>
      <c r="AP77" s="45"/>
      <c r="AQ77" s="45" t="s">
        <v>113</v>
      </c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32">
        <v>20800</v>
      </c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>
        <v>20800</v>
      </c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>
        <v>3814.98</v>
      </c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>
        <f t="shared" si="2"/>
        <v>3814.98</v>
      </c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>
        <f t="shared" si="3"/>
        <v>16985.02</v>
      </c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>
        <f t="shared" si="4"/>
        <v>16985.02</v>
      </c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3"/>
    </row>
    <row r="78" spans="1:166" ht="12.75" x14ac:dyDescent="0.2">
      <c r="A78" s="95" t="s">
        <v>103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44"/>
      <c r="AL78" s="45"/>
      <c r="AM78" s="45"/>
      <c r="AN78" s="45"/>
      <c r="AO78" s="45"/>
      <c r="AP78" s="45"/>
      <c r="AQ78" s="45" t="s">
        <v>114</v>
      </c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32">
        <v>36000</v>
      </c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>
        <v>36000</v>
      </c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>
        <f t="shared" si="2"/>
        <v>0</v>
      </c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>
        <f t="shared" si="3"/>
        <v>36000</v>
      </c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>
        <f t="shared" si="4"/>
        <v>36000</v>
      </c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3"/>
    </row>
    <row r="79" spans="1:166" ht="12.75" x14ac:dyDescent="0.2">
      <c r="A79" s="95" t="s">
        <v>105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6"/>
      <c r="AK79" s="44"/>
      <c r="AL79" s="45"/>
      <c r="AM79" s="45"/>
      <c r="AN79" s="45"/>
      <c r="AO79" s="45"/>
      <c r="AP79" s="45"/>
      <c r="AQ79" s="45" t="s">
        <v>115</v>
      </c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32">
        <v>16200</v>
      </c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>
        <v>16200</v>
      </c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>
        <f t="shared" si="2"/>
        <v>0</v>
      </c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>
        <f t="shared" si="3"/>
        <v>16200</v>
      </c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>
        <f t="shared" si="4"/>
        <v>16200</v>
      </c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3"/>
    </row>
    <row r="80" spans="1:166" ht="24.2" customHeight="1" x14ac:dyDescent="0.2">
      <c r="A80" s="95" t="s">
        <v>89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6"/>
      <c r="AK80" s="44"/>
      <c r="AL80" s="45"/>
      <c r="AM80" s="45"/>
      <c r="AN80" s="45"/>
      <c r="AO80" s="45"/>
      <c r="AP80" s="45"/>
      <c r="AQ80" s="45" t="s">
        <v>116</v>
      </c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2">
        <v>28700</v>
      </c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>
        <v>28700</v>
      </c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>
        <f t="shared" si="2"/>
        <v>0</v>
      </c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>
        <f t="shared" si="3"/>
        <v>28700</v>
      </c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>
        <f t="shared" si="4"/>
        <v>28700</v>
      </c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3"/>
    </row>
    <row r="81" spans="1:166" ht="12.75" x14ac:dyDescent="0.2">
      <c r="A81" s="95" t="s">
        <v>103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6"/>
      <c r="AK81" s="44"/>
      <c r="AL81" s="45"/>
      <c r="AM81" s="45"/>
      <c r="AN81" s="45"/>
      <c r="AO81" s="45"/>
      <c r="AP81" s="45"/>
      <c r="AQ81" s="45" t="s">
        <v>117</v>
      </c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32">
        <v>411900</v>
      </c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>
        <v>411900</v>
      </c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>
        <v>142200.46</v>
      </c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>
        <f t="shared" si="2"/>
        <v>142200.46</v>
      </c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>
        <f t="shared" si="3"/>
        <v>269699.54000000004</v>
      </c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>
        <f t="shared" si="4"/>
        <v>269699.54000000004</v>
      </c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3"/>
    </row>
    <row r="82" spans="1:166" ht="12.75" x14ac:dyDescent="0.2">
      <c r="A82" s="95" t="s">
        <v>91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6"/>
      <c r="AK82" s="44"/>
      <c r="AL82" s="45"/>
      <c r="AM82" s="45"/>
      <c r="AN82" s="45"/>
      <c r="AO82" s="45"/>
      <c r="AP82" s="45"/>
      <c r="AQ82" s="45" t="s">
        <v>118</v>
      </c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32">
        <v>24000</v>
      </c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>
        <v>24000</v>
      </c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>
        <f t="shared" si="2"/>
        <v>0</v>
      </c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>
        <f t="shared" si="3"/>
        <v>24000</v>
      </c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>
        <f t="shared" si="4"/>
        <v>24000</v>
      </c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3"/>
    </row>
    <row r="83" spans="1:166" ht="24" customHeight="1" x14ac:dyDescent="0.2">
      <c r="A83" s="92" t="s">
        <v>119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3"/>
      <c r="AK83" s="21" t="s">
        <v>120</v>
      </c>
      <c r="AL83" s="22"/>
      <c r="AM83" s="22"/>
      <c r="AN83" s="22"/>
      <c r="AO83" s="22"/>
      <c r="AP83" s="22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16">
        <v>-599000</v>
      </c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>
        <v>-599000</v>
      </c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>
        <v>-180066.87</v>
      </c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32">
        <f t="shared" si="2"/>
        <v>-180066.87</v>
      </c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7"/>
    </row>
    <row r="84" spans="1:166" ht="24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35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35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12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8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9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6" t="s">
        <v>121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6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2" t="s">
        <v>122</v>
      </c>
    </row>
    <row r="91" spans="1:166" ht="12.75" customHeight="1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9"/>
      <c r="CC91" s="89"/>
      <c r="CD91" s="89"/>
      <c r="CE91" s="89"/>
      <c r="CF91" s="89"/>
      <c r="CG91" s="89"/>
      <c r="CH91" s="89"/>
      <c r="CI91" s="89"/>
      <c r="CJ91" s="89"/>
      <c r="CK91" s="89"/>
      <c r="CL91" s="89"/>
      <c r="CM91" s="89"/>
      <c r="CN91" s="89"/>
      <c r="CO91" s="89"/>
      <c r="CP91" s="89"/>
      <c r="CQ91" s="89"/>
      <c r="CR91" s="89"/>
      <c r="CS91" s="89"/>
      <c r="CT91" s="89"/>
      <c r="CU91" s="89"/>
      <c r="CV91" s="89"/>
      <c r="CW91" s="89"/>
      <c r="CX91" s="89"/>
      <c r="CY91" s="89"/>
      <c r="CZ91" s="89"/>
      <c r="DA91" s="89"/>
      <c r="DB91" s="89"/>
      <c r="DC91" s="89"/>
      <c r="DD91" s="89"/>
      <c r="DE91" s="89"/>
      <c r="DF91" s="89"/>
      <c r="DG91" s="89"/>
      <c r="DH91" s="89"/>
      <c r="DI91" s="89"/>
      <c r="DJ91" s="89"/>
      <c r="DK91" s="89"/>
      <c r="DL91" s="89"/>
      <c r="DM91" s="89"/>
      <c r="DN91" s="89"/>
      <c r="DO91" s="89"/>
      <c r="DP91" s="89"/>
      <c r="DQ91" s="89"/>
      <c r="DR91" s="89"/>
      <c r="DS91" s="89"/>
      <c r="DT91" s="89"/>
      <c r="DU91" s="89"/>
      <c r="DV91" s="89"/>
      <c r="DW91" s="89"/>
      <c r="DX91" s="89"/>
      <c r="DY91" s="89"/>
      <c r="DZ91" s="89"/>
      <c r="EA91" s="89"/>
      <c r="EB91" s="89"/>
      <c r="EC91" s="89"/>
      <c r="ED91" s="89"/>
      <c r="EE91" s="89"/>
      <c r="EF91" s="89"/>
      <c r="EG91" s="89"/>
      <c r="EH91" s="89"/>
      <c r="EI91" s="89"/>
      <c r="EJ91" s="89"/>
      <c r="EK91" s="89"/>
      <c r="EL91" s="89"/>
      <c r="EM91" s="89"/>
      <c r="EN91" s="89"/>
      <c r="EO91" s="89"/>
      <c r="EP91" s="89"/>
      <c r="EQ91" s="89"/>
      <c r="ER91" s="89"/>
      <c r="ES91" s="89"/>
      <c r="ET91" s="89"/>
      <c r="EU91" s="89"/>
      <c r="EV91" s="89"/>
      <c r="EW91" s="89"/>
      <c r="EX91" s="89"/>
      <c r="EY91" s="89"/>
      <c r="EZ91" s="89"/>
      <c r="FA91" s="89"/>
      <c r="FB91" s="89"/>
      <c r="FC91" s="89"/>
      <c r="FD91" s="89"/>
      <c r="FE91" s="89"/>
      <c r="FF91" s="89"/>
      <c r="FG91" s="89"/>
      <c r="FH91" s="89"/>
      <c r="FI91" s="89"/>
      <c r="FJ91" s="89"/>
    </row>
    <row r="92" spans="1:166" ht="11.25" customHeight="1" x14ac:dyDescent="0.2">
      <c r="A92" s="83" t="s">
        <v>21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4"/>
      <c r="AP92" s="87" t="s">
        <v>22</v>
      </c>
      <c r="AQ92" s="83"/>
      <c r="AR92" s="83"/>
      <c r="AS92" s="83"/>
      <c r="AT92" s="83"/>
      <c r="AU92" s="84"/>
      <c r="AV92" s="87" t="s">
        <v>123</v>
      </c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4"/>
      <c r="BL92" s="87" t="s">
        <v>67</v>
      </c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4"/>
      <c r="CF92" s="74" t="s">
        <v>25</v>
      </c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6"/>
      <c r="ET92" s="87" t="s">
        <v>26</v>
      </c>
      <c r="EU92" s="83"/>
      <c r="EV92" s="83"/>
      <c r="EW92" s="83"/>
      <c r="EX92" s="83"/>
      <c r="EY92" s="83"/>
      <c r="EZ92" s="83"/>
      <c r="FA92" s="83"/>
      <c r="FB92" s="83"/>
      <c r="FC92" s="83"/>
      <c r="FD92" s="83"/>
      <c r="FE92" s="83"/>
      <c r="FF92" s="83"/>
      <c r="FG92" s="83"/>
      <c r="FH92" s="83"/>
      <c r="FI92" s="83"/>
      <c r="FJ92" s="90"/>
    </row>
    <row r="93" spans="1:166" ht="69.75" customHeight="1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6"/>
      <c r="AP93" s="88"/>
      <c r="AQ93" s="85"/>
      <c r="AR93" s="85"/>
      <c r="AS93" s="85"/>
      <c r="AT93" s="85"/>
      <c r="AU93" s="86"/>
      <c r="AV93" s="88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6"/>
      <c r="BL93" s="88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6"/>
      <c r="CF93" s="75" t="s">
        <v>124</v>
      </c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6"/>
      <c r="CW93" s="74" t="s">
        <v>28</v>
      </c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6"/>
      <c r="DN93" s="74" t="s">
        <v>29</v>
      </c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6"/>
      <c r="EE93" s="74" t="s">
        <v>30</v>
      </c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6"/>
      <c r="ET93" s="88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85"/>
      <c r="FI93" s="85"/>
      <c r="FJ93" s="91"/>
    </row>
    <row r="94" spans="1:166" ht="12" customHeight="1" x14ac:dyDescent="0.2">
      <c r="A94" s="80">
        <v>1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1"/>
      <c r="AP94" s="77">
        <v>2</v>
      </c>
      <c r="AQ94" s="78"/>
      <c r="AR94" s="78"/>
      <c r="AS94" s="78"/>
      <c r="AT94" s="78"/>
      <c r="AU94" s="79"/>
      <c r="AV94" s="77">
        <v>3</v>
      </c>
      <c r="AW94" s="78"/>
      <c r="AX94" s="78"/>
      <c r="AY94" s="78"/>
      <c r="AZ94" s="78"/>
      <c r="BA94" s="78"/>
      <c r="BB94" s="78"/>
      <c r="BC94" s="78"/>
      <c r="BD94" s="78"/>
      <c r="BE94" s="63"/>
      <c r="BF94" s="63"/>
      <c r="BG94" s="63"/>
      <c r="BH94" s="63"/>
      <c r="BI94" s="63"/>
      <c r="BJ94" s="63"/>
      <c r="BK94" s="82"/>
      <c r="BL94" s="77">
        <v>4</v>
      </c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9"/>
      <c r="CF94" s="77">
        <v>5</v>
      </c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9"/>
      <c r="CW94" s="77">
        <v>6</v>
      </c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9"/>
      <c r="DN94" s="77">
        <v>7</v>
      </c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9"/>
      <c r="EE94" s="77">
        <v>8</v>
      </c>
      <c r="EF94" s="78"/>
      <c r="EG94" s="78"/>
      <c r="EH94" s="78"/>
      <c r="EI94" s="78"/>
      <c r="EJ94" s="78"/>
      <c r="EK94" s="78"/>
      <c r="EL94" s="78"/>
      <c r="EM94" s="78"/>
      <c r="EN94" s="78"/>
      <c r="EO94" s="78"/>
      <c r="EP94" s="78"/>
      <c r="EQ94" s="78"/>
      <c r="ER94" s="78"/>
      <c r="ES94" s="79"/>
      <c r="ET94" s="62">
        <v>9</v>
      </c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4"/>
    </row>
    <row r="95" spans="1:166" ht="37.5" customHeight="1" x14ac:dyDescent="0.2">
      <c r="A95" s="65" t="s">
        <v>125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6"/>
      <c r="AP95" s="67" t="s">
        <v>126</v>
      </c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9"/>
      <c r="BF95" s="70"/>
      <c r="BG95" s="70"/>
      <c r="BH95" s="70"/>
      <c r="BI95" s="70"/>
      <c r="BJ95" s="70"/>
      <c r="BK95" s="71"/>
      <c r="BL95" s="72">
        <v>599000</v>
      </c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>
        <v>180066.87</v>
      </c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>
        <f t="shared" ref="EE95:EE109" si="5">CF95+CW95+DN95</f>
        <v>180066.87</v>
      </c>
      <c r="EF95" s="72"/>
      <c r="EG95" s="72"/>
      <c r="EH95" s="72"/>
      <c r="EI95" s="72"/>
      <c r="EJ95" s="72"/>
      <c r="EK95" s="72"/>
      <c r="EL95" s="72"/>
      <c r="EM95" s="72"/>
      <c r="EN95" s="72"/>
      <c r="EO95" s="72"/>
      <c r="EP95" s="72"/>
      <c r="EQ95" s="72"/>
      <c r="ER95" s="72"/>
      <c r="ES95" s="72"/>
      <c r="ET95" s="72">
        <f t="shared" ref="ET95:ET100" si="6">BL95-CF95-CW95-DN95</f>
        <v>418933.13</v>
      </c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2"/>
      <c r="FG95" s="72"/>
      <c r="FH95" s="72"/>
      <c r="FI95" s="72"/>
      <c r="FJ95" s="73"/>
    </row>
    <row r="96" spans="1:166" ht="36.75" customHeight="1" x14ac:dyDescent="0.2">
      <c r="A96" s="59" t="s">
        <v>127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60"/>
      <c r="AP96" s="44" t="s">
        <v>128</v>
      </c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6"/>
      <c r="BF96" s="38"/>
      <c r="BG96" s="38"/>
      <c r="BH96" s="38"/>
      <c r="BI96" s="38"/>
      <c r="BJ96" s="38"/>
      <c r="BK96" s="39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29">
        <f t="shared" si="5"/>
        <v>0</v>
      </c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1"/>
      <c r="ET96" s="29">
        <f t="shared" si="6"/>
        <v>0</v>
      </c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61"/>
    </row>
    <row r="97" spans="1:166" ht="17.25" customHeight="1" x14ac:dyDescent="0.2">
      <c r="A97" s="47" t="s">
        <v>129</v>
      </c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8"/>
      <c r="AP97" s="49"/>
      <c r="AQ97" s="50"/>
      <c r="AR97" s="50"/>
      <c r="AS97" s="50"/>
      <c r="AT97" s="50"/>
      <c r="AU97" s="51"/>
      <c r="AV97" s="52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4"/>
      <c r="BL97" s="55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7"/>
      <c r="CF97" s="55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7"/>
      <c r="CW97" s="55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7"/>
      <c r="DN97" s="55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7"/>
      <c r="EE97" s="32">
        <f t="shared" si="5"/>
        <v>0</v>
      </c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>
        <f t="shared" si="6"/>
        <v>0</v>
      </c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3"/>
    </row>
    <row r="98" spans="1:166" ht="24" customHeight="1" x14ac:dyDescent="0.2">
      <c r="A98" s="59" t="s">
        <v>130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60"/>
      <c r="AP98" s="44" t="s">
        <v>131</v>
      </c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6"/>
      <c r="BF98" s="38"/>
      <c r="BG98" s="38"/>
      <c r="BH98" s="38"/>
      <c r="BI98" s="38"/>
      <c r="BJ98" s="38"/>
      <c r="BK98" s="39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>
        <f t="shared" si="5"/>
        <v>0</v>
      </c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>
        <f t="shared" si="6"/>
        <v>0</v>
      </c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3"/>
    </row>
    <row r="99" spans="1:166" ht="17.25" customHeight="1" x14ac:dyDescent="0.2">
      <c r="A99" s="47" t="s">
        <v>129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8"/>
      <c r="AP99" s="49"/>
      <c r="AQ99" s="50"/>
      <c r="AR99" s="50"/>
      <c r="AS99" s="50"/>
      <c r="AT99" s="50"/>
      <c r="AU99" s="51"/>
      <c r="AV99" s="52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4"/>
      <c r="BL99" s="55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7"/>
      <c r="CF99" s="55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7"/>
      <c r="CW99" s="55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7"/>
      <c r="DN99" s="55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7"/>
      <c r="EE99" s="32">
        <f t="shared" si="5"/>
        <v>0</v>
      </c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>
        <f t="shared" si="6"/>
        <v>0</v>
      </c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3"/>
    </row>
    <row r="100" spans="1:166" ht="31.5" customHeight="1" x14ac:dyDescent="0.2">
      <c r="A100" s="58" t="s">
        <v>132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44" t="s">
        <v>133</v>
      </c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6"/>
      <c r="BF100" s="38"/>
      <c r="BG100" s="38"/>
      <c r="BH100" s="38"/>
      <c r="BI100" s="38"/>
      <c r="BJ100" s="38"/>
      <c r="BK100" s="39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>
        <f t="shared" si="5"/>
        <v>0</v>
      </c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>
        <f t="shared" si="6"/>
        <v>0</v>
      </c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3"/>
    </row>
    <row r="101" spans="1:166" ht="15" customHeight="1" x14ac:dyDescent="0.2">
      <c r="A101" s="35" t="s">
        <v>134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44" t="s">
        <v>135</v>
      </c>
      <c r="AQ101" s="45"/>
      <c r="AR101" s="45"/>
      <c r="AS101" s="45"/>
      <c r="AT101" s="45"/>
      <c r="AU101" s="45"/>
      <c r="AV101" s="22"/>
      <c r="AW101" s="22"/>
      <c r="AX101" s="22"/>
      <c r="AY101" s="22"/>
      <c r="AZ101" s="22"/>
      <c r="BA101" s="22"/>
      <c r="BB101" s="22"/>
      <c r="BC101" s="22"/>
      <c r="BD101" s="22"/>
      <c r="BE101" s="23"/>
      <c r="BF101" s="24"/>
      <c r="BG101" s="24"/>
      <c r="BH101" s="24"/>
      <c r="BI101" s="24"/>
      <c r="BJ101" s="24"/>
      <c r="BK101" s="25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>
        <f t="shared" si="5"/>
        <v>0</v>
      </c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3"/>
    </row>
    <row r="102" spans="1:166" ht="15" customHeight="1" x14ac:dyDescent="0.2">
      <c r="A102" s="35" t="s">
        <v>136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6"/>
      <c r="AP102" s="37" t="s">
        <v>137</v>
      </c>
      <c r="AQ102" s="38"/>
      <c r="AR102" s="38"/>
      <c r="AS102" s="38"/>
      <c r="AT102" s="38"/>
      <c r="AU102" s="39"/>
      <c r="AV102" s="40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2"/>
      <c r="BL102" s="29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1"/>
      <c r="CF102" s="29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1"/>
      <c r="CW102" s="29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1"/>
      <c r="DN102" s="29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1"/>
      <c r="EE102" s="32">
        <f t="shared" si="5"/>
        <v>0</v>
      </c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3"/>
    </row>
    <row r="103" spans="1:166" ht="31.5" customHeight="1" x14ac:dyDescent="0.2">
      <c r="A103" s="34" t="s">
        <v>138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43"/>
      <c r="AP103" s="44" t="s">
        <v>139</v>
      </c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6"/>
      <c r="BF103" s="38"/>
      <c r="BG103" s="38"/>
      <c r="BH103" s="38"/>
      <c r="BI103" s="38"/>
      <c r="BJ103" s="38"/>
      <c r="BK103" s="39"/>
      <c r="BL103" s="32">
        <v>599000</v>
      </c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>
        <v>180066.87</v>
      </c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>
        <f t="shared" si="5"/>
        <v>180066.87</v>
      </c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3"/>
    </row>
    <row r="104" spans="1:166" ht="38.25" customHeight="1" x14ac:dyDescent="0.2">
      <c r="A104" s="34" t="s">
        <v>140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6"/>
      <c r="AP104" s="37" t="s">
        <v>141</v>
      </c>
      <c r="AQ104" s="38"/>
      <c r="AR104" s="38"/>
      <c r="AS104" s="38"/>
      <c r="AT104" s="38"/>
      <c r="AU104" s="39"/>
      <c r="AV104" s="40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2"/>
      <c r="BL104" s="29">
        <v>599000</v>
      </c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1"/>
      <c r="CF104" s="29">
        <v>180066.87</v>
      </c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1"/>
      <c r="CW104" s="29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1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>
        <f t="shared" si="5"/>
        <v>180066.87</v>
      </c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3"/>
    </row>
    <row r="105" spans="1:166" ht="36" customHeight="1" x14ac:dyDescent="0.2">
      <c r="A105" s="34" t="s">
        <v>142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6"/>
      <c r="AP105" s="44" t="s">
        <v>143</v>
      </c>
      <c r="AQ105" s="45"/>
      <c r="AR105" s="45"/>
      <c r="AS105" s="45"/>
      <c r="AT105" s="45"/>
      <c r="AU105" s="45"/>
      <c r="AV105" s="22"/>
      <c r="AW105" s="22"/>
      <c r="AX105" s="22"/>
      <c r="AY105" s="22"/>
      <c r="AZ105" s="22"/>
      <c r="BA105" s="22"/>
      <c r="BB105" s="22"/>
      <c r="BC105" s="22"/>
      <c r="BD105" s="22"/>
      <c r="BE105" s="23"/>
      <c r="BF105" s="24"/>
      <c r="BG105" s="24"/>
      <c r="BH105" s="24"/>
      <c r="BI105" s="24"/>
      <c r="BJ105" s="24"/>
      <c r="BK105" s="25"/>
      <c r="BL105" s="32">
        <v>-2743420</v>
      </c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>
        <v>-985022.53</v>
      </c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>
        <f t="shared" si="5"/>
        <v>-985022.53</v>
      </c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3"/>
    </row>
    <row r="106" spans="1:166" ht="26.25" customHeight="1" x14ac:dyDescent="0.2">
      <c r="A106" s="34" t="s">
        <v>144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6"/>
      <c r="AP106" s="37" t="s">
        <v>145</v>
      </c>
      <c r="AQ106" s="38"/>
      <c r="AR106" s="38"/>
      <c r="AS106" s="38"/>
      <c r="AT106" s="38"/>
      <c r="AU106" s="39"/>
      <c r="AV106" s="40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2"/>
      <c r="BL106" s="29">
        <v>3342420</v>
      </c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1"/>
      <c r="CF106" s="29">
        <v>1165089.3999999999</v>
      </c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1"/>
      <c r="CW106" s="29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1"/>
      <c r="DN106" s="29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1"/>
      <c r="EE106" s="32">
        <f t="shared" si="5"/>
        <v>1165089.3999999999</v>
      </c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3"/>
    </row>
    <row r="107" spans="1:166" ht="27.75" customHeight="1" x14ac:dyDescent="0.2">
      <c r="A107" s="34" t="s">
        <v>146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43"/>
      <c r="AP107" s="44" t="s">
        <v>147</v>
      </c>
      <c r="AQ107" s="45"/>
      <c r="AR107" s="45"/>
      <c r="AS107" s="45"/>
      <c r="AT107" s="45"/>
      <c r="AU107" s="45"/>
      <c r="AV107" s="22"/>
      <c r="AW107" s="22"/>
      <c r="AX107" s="22"/>
      <c r="AY107" s="22"/>
      <c r="AZ107" s="22"/>
      <c r="BA107" s="22"/>
      <c r="BB107" s="22"/>
      <c r="BC107" s="22"/>
      <c r="BD107" s="22"/>
      <c r="BE107" s="23"/>
      <c r="BF107" s="24"/>
      <c r="BG107" s="24"/>
      <c r="BH107" s="24"/>
      <c r="BI107" s="24"/>
      <c r="BJ107" s="24"/>
      <c r="BK107" s="25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29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1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>
        <f t="shared" si="5"/>
        <v>0</v>
      </c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3"/>
    </row>
    <row r="108" spans="1:166" ht="24" customHeight="1" x14ac:dyDescent="0.2">
      <c r="A108" s="34" t="s">
        <v>148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6"/>
      <c r="AP108" s="37" t="s">
        <v>149</v>
      </c>
      <c r="AQ108" s="38"/>
      <c r="AR108" s="38"/>
      <c r="AS108" s="38"/>
      <c r="AT108" s="38"/>
      <c r="AU108" s="39"/>
      <c r="AV108" s="40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2"/>
      <c r="BL108" s="29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1"/>
      <c r="CF108" s="29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1"/>
      <c r="CW108" s="29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1"/>
      <c r="DN108" s="29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1"/>
      <c r="EE108" s="32">
        <f t="shared" si="5"/>
        <v>0</v>
      </c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3"/>
    </row>
    <row r="109" spans="1:166" ht="25.5" customHeight="1" x14ac:dyDescent="0.2">
      <c r="A109" s="18" t="s">
        <v>150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20"/>
      <c r="AP109" s="21" t="s">
        <v>151</v>
      </c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3"/>
      <c r="BF109" s="24"/>
      <c r="BG109" s="24"/>
      <c r="BH109" s="24"/>
      <c r="BI109" s="24"/>
      <c r="BJ109" s="24"/>
      <c r="BK109" s="25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26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8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>
        <f t="shared" si="5"/>
        <v>0</v>
      </c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7"/>
    </row>
    <row r="110" spans="1:16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 x14ac:dyDescent="0.2">
      <c r="A112" s="1" t="s">
        <v>152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"/>
      <c r="AG112" s="1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 t="s">
        <v>153</v>
      </c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5" t="s">
        <v>154</v>
      </c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"/>
      <c r="AG113" s="1"/>
      <c r="AH113" s="15" t="s">
        <v>155</v>
      </c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 t="s">
        <v>156</v>
      </c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"/>
      <c r="DR113" s="1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" t="s">
        <v>157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"/>
      <c r="AG114" s="1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5" t="s">
        <v>154</v>
      </c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7"/>
      <c r="DR114" s="7"/>
      <c r="DS114" s="15" t="s">
        <v>155</v>
      </c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5" t="s">
        <v>154</v>
      </c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7"/>
      <c r="AG115" s="7"/>
      <c r="AH115" s="15" t="s">
        <v>155</v>
      </c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7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2" t="s">
        <v>158</v>
      </c>
      <c r="B117" s="12"/>
      <c r="C117" s="13"/>
      <c r="D117" s="13"/>
      <c r="E117" s="13"/>
      <c r="F117" s="1" t="s">
        <v>158</v>
      </c>
      <c r="G117" s="1"/>
      <c r="H117" s="1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2">
        <v>200</v>
      </c>
      <c r="Z117" s="12"/>
      <c r="AA117" s="12"/>
      <c r="AB117" s="12"/>
      <c r="AC117" s="12"/>
      <c r="AD117" s="11"/>
      <c r="AE117" s="11"/>
      <c r="AF117" s="1"/>
      <c r="AG117" s="1" t="s">
        <v>159</v>
      </c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1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1"/>
      <c r="CY118" s="1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1"/>
      <c r="DW118" s="1"/>
      <c r="DX118" s="2"/>
      <c r="DY118" s="2"/>
      <c r="DZ118" s="5"/>
      <c r="EA118" s="5"/>
      <c r="EB118" s="5"/>
      <c r="EC118" s="1"/>
      <c r="ED118" s="1"/>
      <c r="EE118" s="1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2"/>
      <c r="EW118" s="2"/>
      <c r="EX118" s="2"/>
      <c r="EY118" s="2"/>
      <c r="EZ118" s="2"/>
      <c r="FA118" s="8"/>
      <c r="FB118" s="8"/>
      <c r="FC118" s="1"/>
      <c r="FD118" s="1"/>
      <c r="FE118" s="1"/>
      <c r="FF118" s="1"/>
      <c r="FG118" s="1"/>
      <c r="FH118" s="1"/>
      <c r="FI118" s="1"/>
      <c r="FJ118" s="1"/>
    </row>
    <row r="119" spans="1:166" ht="9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1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10"/>
      <c r="CY119" s="10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</sheetData>
  <mergeCells count="761">
    <mergeCell ref="ET12:FJ12"/>
    <mergeCell ref="X10:EB10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5:FJ35"/>
    <mergeCell ref="BU47:CG48"/>
    <mergeCell ref="CH47:EJ47"/>
    <mergeCell ref="EK47:FJ47"/>
    <mergeCell ref="CH48:CW48"/>
    <mergeCell ref="CX48:DJ48"/>
    <mergeCell ref="DK48:DW48"/>
    <mergeCell ref="DX48:EJ48"/>
    <mergeCell ref="EK48:EW48"/>
    <mergeCell ref="A46:FJ4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CH49:CW49"/>
    <mergeCell ref="CX49:DJ49"/>
    <mergeCell ref="DK49:DW49"/>
    <mergeCell ref="DX49:EJ49"/>
    <mergeCell ref="EK49:EW49"/>
    <mergeCell ref="EX49:FJ49"/>
    <mergeCell ref="A47:AJ48"/>
    <mergeCell ref="AK47:AP48"/>
    <mergeCell ref="AQ47:BB48"/>
    <mergeCell ref="BC47:BT48"/>
    <mergeCell ref="EX48:FJ48"/>
    <mergeCell ref="A49:AJ49"/>
    <mergeCell ref="AK49:AP49"/>
    <mergeCell ref="AQ49:BB49"/>
    <mergeCell ref="BC49:BT49"/>
    <mergeCell ref="BU49:CG49"/>
    <mergeCell ref="DX50:EJ50"/>
    <mergeCell ref="EK50:EW50"/>
    <mergeCell ref="EX50:FJ50"/>
    <mergeCell ref="EK51:EW51"/>
    <mergeCell ref="EX51:FJ51"/>
    <mergeCell ref="DX51:EJ51"/>
    <mergeCell ref="A50:AJ50"/>
    <mergeCell ref="AK50:AP50"/>
    <mergeCell ref="AQ50:BB50"/>
    <mergeCell ref="BC50:BT50"/>
    <mergeCell ref="BU50:CG50"/>
    <mergeCell ref="CH50:CW50"/>
    <mergeCell ref="A51:AJ51"/>
    <mergeCell ref="AK51:AP51"/>
    <mergeCell ref="AQ51:BB51"/>
    <mergeCell ref="BC51:BT51"/>
    <mergeCell ref="BU51:CG51"/>
    <mergeCell ref="DK51:DW51"/>
    <mergeCell ref="CH51:CW51"/>
    <mergeCell ref="CX51:DJ51"/>
    <mergeCell ref="CX50:DJ50"/>
    <mergeCell ref="DK50:DW50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EK52:EW52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EK54:EW54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EK56:EW56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EK58:EW58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EK60:EW60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EK62:EW62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EK64:EW64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EK66:EW66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EK68:EW68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EK70:EW70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EK72:EW72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EK74:EW74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EK76:EW76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EK78:EW78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EK80:EW80"/>
    <mergeCell ref="EX82:FJ82"/>
    <mergeCell ref="BU82:CG82"/>
    <mergeCell ref="CH82:CW82"/>
    <mergeCell ref="CX82:DJ82"/>
    <mergeCell ref="DK82:DW82"/>
    <mergeCell ref="DX83:EJ83"/>
    <mergeCell ref="DK83:DW83"/>
    <mergeCell ref="A82:AJ82"/>
    <mergeCell ref="AK82:AP82"/>
    <mergeCell ref="AQ82:BB82"/>
    <mergeCell ref="BC82:BT82"/>
    <mergeCell ref="DX82:EJ82"/>
    <mergeCell ref="EK82:EW82"/>
    <mergeCell ref="A91:FJ91"/>
    <mergeCell ref="CF92:ES92"/>
    <mergeCell ref="ET92:FJ93"/>
    <mergeCell ref="CF93:CV93"/>
    <mergeCell ref="CW93:DM93"/>
    <mergeCell ref="DN93:ED93"/>
    <mergeCell ref="A83:AJ83"/>
    <mergeCell ref="AK83:AP83"/>
    <mergeCell ref="AQ83:BB83"/>
    <mergeCell ref="BC83:BT83"/>
    <mergeCell ref="EK83:EW83"/>
    <mergeCell ref="EX83:FJ83"/>
    <mergeCell ref="BU83:CG83"/>
    <mergeCell ref="CH83:CW83"/>
    <mergeCell ref="CX83:DJ83"/>
    <mergeCell ref="EE93:ES93"/>
    <mergeCell ref="CF94:CV94"/>
    <mergeCell ref="CW94:DM94"/>
    <mergeCell ref="DN94:ED94"/>
    <mergeCell ref="EE94:ES94"/>
    <mergeCell ref="A94:AO94"/>
    <mergeCell ref="AP94:AU94"/>
    <mergeCell ref="AV94:BK94"/>
    <mergeCell ref="BL94:CE94"/>
    <mergeCell ref="A92:AO93"/>
    <mergeCell ref="AP92:AU93"/>
    <mergeCell ref="AV92:BK93"/>
    <mergeCell ref="BL92:CE93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EE96:ES96"/>
    <mergeCell ref="ET96:FJ96"/>
    <mergeCell ref="ET97:FJ97"/>
    <mergeCell ref="CF97:CV97"/>
    <mergeCell ref="CW97:DM97"/>
    <mergeCell ref="DN97:ED97"/>
    <mergeCell ref="EE97:ES97"/>
    <mergeCell ref="A96:AO96"/>
    <mergeCell ref="AP96:AU96"/>
    <mergeCell ref="AV96:BK96"/>
    <mergeCell ref="BL96:CE96"/>
    <mergeCell ref="CF96:CV96"/>
    <mergeCell ref="CW96:DM96"/>
    <mergeCell ref="A97:AO97"/>
    <mergeCell ref="AP97:AU97"/>
    <mergeCell ref="AV97:BK97"/>
    <mergeCell ref="BL97:CE97"/>
    <mergeCell ref="A98:AO98"/>
    <mergeCell ref="AP98:AU98"/>
    <mergeCell ref="AV98:BK98"/>
    <mergeCell ref="BL98:CE98"/>
    <mergeCell ref="DN96:ED96"/>
    <mergeCell ref="CW98:DM98"/>
    <mergeCell ref="DN98:ED98"/>
    <mergeCell ref="EE98:ES98"/>
    <mergeCell ref="ET98:FJ98"/>
    <mergeCell ref="ET99:FJ99"/>
    <mergeCell ref="CF99:CV99"/>
    <mergeCell ref="CW99:DM99"/>
    <mergeCell ref="DN99:ED99"/>
    <mergeCell ref="EE99:ES99"/>
    <mergeCell ref="A99:AO99"/>
    <mergeCell ref="AP99:AU99"/>
    <mergeCell ref="AV99:BK99"/>
    <mergeCell ref="BL99:CE99"/>
    <mergeCell ref="A100:AO100"/>
    <mergeCell ref="AP100:AU100"/>
    <mergeCell ref="AV100:BK100"/>
    <mergeCell ref="BL100:CE100"/>
    <mergeCell ref="CF98:CV98"/>
    <mergeCell ref="EE101:ES101"/>
    <mergeCell ref="ET101:FJ101"/>
    <mergeCell ref="ET102:FJ102"/>
    <mergeCell ref="A102:AO102"/>
    <mergeCell ref="AP102:AU102"/>
    <mergeCell ref="AV102:BK102"/>
    <mergeCell ref="BL102:CE102"/>
    <mergeCell ref="CF102:CV102"/>
    <mergeCell ref="CF100:CV100"/>
    <mergeCell ref="CW100:DM100"/>
    <mergeCell ref="DN100:ED100"/>
    <mergeCell ref="EE100:ES100"/>
    <mergeCell ref="ET100:FJ100"/>
    <mergeCell ref="A101:AO101"/>
    <mergeCell ref="AP101:AU101"/>
    <mergeCell ref="AV101:BK101"/>
    <mergeCell ref="BL101:CE101"/>
    <mergeCell ref="CF101:CV101"/>
    <mergeCell ref="A103:AO103"/>
    <mergeCell ref="AP103:AU103"/>
    <mergeCell ref="AV103:BK103"/>
    <mergeCell ref="BL103:CE103"/>
    <mergeCell ref="CF103:CV103"/>
    <mergeCell ref="CW103:DM103"/>
    <mergeCell ref="DN103:ED103"/>
    <mergeCell ref="CW101:DM101"/>
    <mergeCell ref="DN101:ED101"/>
    <mergeCell ref="EE103:ES103"/>
    <mergeCell ref="ET103:FJ103"/>
    <mergeCell ref="CF104:CV104"/>
    <mergeCell ref="CW104:DM104"/>
    <mergeCell ref="DN104:ED104"/>
    <mergeCell ref="EE104:ES104"/>
    <mergeCell ref="CW102:DM102"/>
    <mergeCell ref="DN102:ED102"/>
    <mergeCell ref="EE102:ES102"/>
    <mergeCell ref="CW105:DM105"/>
    <mergeCell ref="DN105:ED105"/>
    <mergeCell ref="EE105:ES105"/>
    <mergeCell ref="ET105:FJ105"/>
    <mergeCell ref="CF106:CV106"/>
    <mergeCell ref="CW106:DM106"/>
    <mergeCell ref="DN106:ED106"/>
    <mergeCell ref="EE106:ES106"/>
    <mergeCell ref="A104:AO104"/>
    <mergeCell ref="AP104:AU104"/>
    <mergeCell ref="AV104:BK104"/>
    <mergeCell ref="BL104:CE104"/>
    <mergeCell ref="ET104:FJ104"/>
    <mergeCell ref="A105:AO105"/>
    <mergeCell ref="AP105:AU105"/>
    <mergeCell ref="AV105:BK105"/>
    <mergeCell ref="BL105:CE105"/>
    <mergeCell ref="CF105:CV105"/>
    <mergeCell ref="ET107:FJ107"/>
    <mergeCell ref="A108:AO108"/>
    <mergeCell ref="AP108:AU108"/>
    <mergeCell ref="AV108:BK108"/>
    <mergeCell ref="BL108:CE108"/>
    <mergeCell ref="ET108:FJ108"/>
    <mergeCell ref="CF108:CV108"/>
    <mergeCell ref="A106:AO106"/>
    <mergeCell ref="AP106:AU106"/>
    <mergeCell ref="AV106:BK106"/>
    <mergeCell ref="BL106:CE106"/>
    <mergeCell ref="ET106:FJ106"/>
    <mergeCell ref="A107:AO107"/>
    <mergeCell ref="AP107:AU107"/>
    <mergeCell ref="AV107:BK107"/>
    <mergeCell ref="BL107:CE107"/>
    <mergeCell ref="CF107:CV107"/>
    <mergeCell ref="CW108:DM108"/>
    <mergeCell ref="DN108:ED108"/>
    <mergeCell ref="EE108:ES108"/>
    <mergeCell ref="CW109:DM109"/>
    <mergeCell ref="DN109:ED109"/>
    <mergeCell ref="EE109:ES109"/>
    <mergeCell ref="CW107:DM107"/>
    <mergeCell ref="DN107:ED107"/>
    <mergeCell ref="EE107:ES107"/>
    <mergeCell ref="N112:AE112"/>
    <mergeCell ref="AH112:BH112"/>
    <mergeCell ref="N113:AE113"/>
    <mergeCell ref="AH113:BH113"/>
    <mergeCell ref="R114:AE114"/>
    <mergeCell ref="AH114:BH114"/>
    <mergeCell ref="ET109:FJ109"/>
    <mergeCell ref="A109:AO109"/>
    <mergeCell ref="AP109:AU109"/>
    <mergeCell ref="AV109:BK109"/>
    <mergeCell ref="BL109:CE109"/>
    <mergeCell ref="CF109:CV109"/>
    <mergeCell ref="AD117:AE117"/>
    <mergeCell ref="A117:B117"/>
    <mergeCell ref="C117:E117"/>
    <mergeCell ref="I117:X117"/>
    <mergeCell ref="Y117:AC117"/>
    <mergeCell ref="DC114:DP114"/>
    <mergeCell ref="DS114:ES114"/>
    <mergeCell ref="DC113:DP113"/>
    <mergeCell ref="DS113:ES113"/>
    <mergeCell ref="R115:AE115"/>
    <mergeCell ref="AH115:BH115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rep:2.55.0.95</dc:description>
  <cp:lastModifiedBy>User</cp:lastModifiedBy>
  <dcterms:created xsi:type="dcterms:W3CDTF">2023-04-04T14:19:47Z</dcterms:created>
  <dcterms:modified xsi:type="dcterms:W3CDTF">2023-04-04T13:17:39Z</dcterms:modified>
</cp:coreProperties>
</file>